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fpm" sheetId="1" r:id="rId1"/>
    <sheet name="fpm2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D108" i="1" l="1"/>
  <c r="D107" i="1"/>
  <c r="D106" i="1"/>
  <c r="D105" i="1"/>
  <c r="D104" i="1"/>
  <c r="D103" i="1"/>
  <c r="D102" i="1"/>
  <c r="D101" i="1"/>
  <c r="D100" i="1"/>
  <c r="D99" i="1"/>
  <c r="D98" i="1"/>
  <c r="C97" i="1"/>
  <c r="D97" i="1" s="1"/>
  <c r="D85" i="1"/>
  <c r="D84" i="1"/>
  <c r="D83" i="1"/>
  <c r="D82" i="1"/>
  <c r="D81" i="1"/>
  <c r="D80" i="1"/>
  <c r="D79" i="1"/>
  <c r="D78" i="1"/>
  <c r="D77" i="1"/>
  <c r="D76" i="1"/>
  <c r="D75" i="1"/>
  <c r="D74" i="1"/>
  <c r="D61" i="1"/>
  <c r="D60" i="1"/>
  <c r="D59" i="1"/>
  <c r="D58" i="1"/>
  <c r="D57" i="1"/>
  <c r="D56" i="1"/>
  <c r="D55" i="1"/>
  <c r="D54" i="1"/>
  <c r="D53" i="1"/>
  <c r="D52" i="1"/>
  <c r="D51" i="1"/>
  <c r="C50" i="1"/>
  <c r="D50" i="1" s="1"/>
  <c r="D39" i="1"/>
  <c r="D38" i="1"/>
  <c r="D37" i="1"/>
  <c r="D36" i="1"/>
  <c r="D35" i="1"/>
  <c r="D34" i="1"/>
  <c r="D33" i="1"/>
  <c r="D32" i="1"/>
  <c r="D31" i="1"/>
  <c r="D30" i="1"/>
  <c r="D29" i="1"/>
  <c r="C28" i="1"/>
  <c r="D28" i="1" s="1"/>
  <c r="D15" i="1"/>
  <c r="D14" i="1"/>
  <c r="D13" i="1"/>
  <c r="D12" i="1"/>
  <c r="D11" i="1"/>
  <c r="D10" i="1"/>
  <c r="D9" i="1"/>
  <c r="D8" i="1"/>
  <c r="D7" i="1"/>
  <c r="D6" i="1"/>
  <c r="D5" i="1"/>
  <c r="C4" i="1"/>
  <c r="D4" i="1" s="1"/>
</calcChain>
</file>

<file path=xl/sharedStrings.xml><?xml version="1.0" encoding="utf-8"?>
<sst xmlns="http://schemas.openxmlformats.org/spreadsheetml/2006/main" count="52" uniqueCount="20">
  <si>
    <t>WORK ORDER BACKLOG</t>
  </si>
  <si>
    <t>Custodial Maintenance</t>
  </si>
  <si>
    <t>Total #</t>
  </si>
  <si>
    <t xml:space="preserve">  &gt; 30 Days Old</t>
  </si>
  <si>
    <t>Engineering Maintenance</t>
  </si>
  <si>
    <t>Engineering Preventive Maintenance</t>
  </si>
  <si>
    <t>Grounds Maintenance</t>
  </si>
  <si>
    <t>Trades Maintenance</t>
  </si>
  <si>
    <t>Cost Estimates to Customer</t>
  </si>
  <si>
    <t>% in 10 days or less</t>
  </si>
  <si>
    <t>Goal</t>
  </si>
  <si>
    <t>Avg # of Days to Customer</t>
  </si>
  <si>
    <t>WORK ORDERS COMPLETED ON TIME</t>
  </si>
  <si>
    <t>Actual</t>
  </si>
  <si>
    <t>Emergency</t>
  </si>
  <si>
    <t>High</t>
  </si>
  <si>
    <t>Medium</t>
  </si>
  <si>
    <t>Low</t>
  </si>
  <si>
    <t>Grounds</t>
  </si>
  <si>
    <t>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</si>
</sst>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);[Red]\(#,##0.0\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7" fontId="0" fillId="0" borderId="0" xfId="0" applyNumberFormat="1"/>
    <xf numFmtId="38" fontId="0" fillId="0" borderId="0" xfId="1" applyNumberFormat="1" applyFont="1"/>
    <xf numFmtId="9" fontId="0" fillId="0" borderId="0" xfId="1" applyFont="1"/>
    <xf numFmtId="10" fontId="0" fillId="0" borderId="0" xfId="1" applyNumberFormat="1" applyFont="1"/>
    <xf numFmtId="17" fontId="0" fillId="0" borderId="0" xfId="0" quotePrefix="1" applyNumberFormat="1"/>
    <xf numFmtId="38" fontId="0" fillId="0" borderId="0" xfId="0" applyNumberFormat="1"/>
    <xf numFmtId="9" fontId="0" fillId="0" borderId="0" xfId="0" applyNumberFormat="1"/>
    <xf numFmtId="164" fontId="0" fillId="0" borderId="0" xfId="0" applyNumberFormat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aseline="0"/>
              <a:t>Work Order Backlog - Custodial Maintenance</a:t>
            </a:r>
            <a:endParaRPr lang="en-US" sz="1600"/>
          </a:p>
        </c:rich>
      </c:tx>
      <c:layout>
        <c:manualLayout>
          <c:xMode val="edge"/>
          <c:yMode val="edge"/>
          <c:x val="0.14003079873318419"/>
          <c:y val="1.38708222339450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fpm!$B$3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fpm!$A$4:$A$15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fpm!$B$4:$B$15</c:f>
              <c:numCache>
                <c:formatCode>#,##0_);[Red]\(#,##0\)</c:formatCode>
                <c:ptCount val="12"/>
                <c:pt idx="0">
                  <c:v>247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fpm!$C$3</c:f>
              <c:strCache>
                <c:ptCount val="1"/>
                <c:pt idx="0">
                  <c:v>  &gt; 30 Days Old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x"/>
            <c:size val="7"/>
            <c:spPr>
              <a:solidFill>
                <a:srgbClr val="C00000"/>
              </a:solidFill>
            </c:spPr>
          </c:marker>
          <c:cat>
            <c:numRef>
              <c:f>fpm!$A$4:$A$15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fpm!$C$4:$C$15</c:f>
              <c:numCache>
                <c:formatCode>General</c:formatCode>
                <c:ptCount val="12"/>
                <c:pt idx="0">
                  <c:v>146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642816"/>
        <c:axId val="42648704"/>
      </c:lineChart>
      <c:dateAx>
        <c:axId val="4264281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42648704"/>
        <c:crosses val="autoZero"/>
        <c:auto val="1"/>
        <c:lblOffset val="100"/>
        <c:baseTimeUnit val="months"/>
      </c:dateAx>
      <c:valAx>
        <c:axId val="42648704"/>
        <c:scaling>
          <c:orientation val="minMax"/>
          <c:min val="0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426428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</a:t>
            </a:r>
            <a:r>
              <a:rPr lang="en-US" baseline="0"/>
              <a:t> Orders Completed on Time</a:t>
            </a:r>
          </a:p>
          <a:p>
            <a:pPr>
              <a:defRPr/>
            </a:pPr>
            <a:r>
              <a:rPr lang="en-US" baseline="0"/>
              <a:t>TRADES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'fpm2'!$B$79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'fpm2'!$A$80:$A$94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'fpm2'!$B$80:$B$94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'fpm2'!$C$79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'fpm2'!$A$80:$A$94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'fpm2'!$C$80:$C$94</c:f>
              <c:numCache>
                <c:formatCode>0%</c:formatCode>
                <c:ptCount val="15"/>
                <c:pt idx="0">
                  <c:v>0.74</c:v>
                </c:pt>
                <c:pt idx="1">
                  <c:v>0.76</c:v>
                </c:pt>
                <c:pt idx="2">
                  <c:v>0.76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98944"/>
        <c:axId val="117700480"/>
      </c:lineChart>
      <c:dateAx>
        <c:axId val="11769894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17700480"/>
        <c:crosses val="autoZero"/>
        <c:auto val="1"/>
        <c:lblOffset val="100"/>
        <c:baseTimeUnit val="months"/>
      </c:dateAx>
      <c:valAx>
        <c:axId val="1177004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7698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</a:t>
            </a:r>
            <a:r>
              <a:rPr lang="en-US" baseline="0"/>
              <a:t> on Time</a:t>
            </a:r>
          </a:p>
          <a:p>
            <a:pPr>
              <a:defRPr/>
            </a:pPr>
            <a:r>
              <a:rPr lang="en-US" baseline="0"/>
              <a:t>PREVENTIVE MAINTENANCE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'fpm2'!$B$107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'fpm2'!$A$108:$A$122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'fpm2'!$B$108:$B$122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'fpm2'!$C$107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'fpm2'!$A$108:$A$122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'fpm2'!$C$108:$C$122</c:f>
              <c:numCache>
                <c:formatCode>0%</c:formatCode>
                <c:ptCount val="15"/>
                <c:pt idx="0">
                  <c:v>0.23</c:v>
                </c:pt>
                <c:pt idx="1">
                  <c:v>0.45</c:v>
                </c:pt>
                <c:pt idx="2">
                  <c:v>0.05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30304"/>
        <c:axId val="117756672"/>
      </c:lineChart>
      <c:dateAx>
        <c:axId val="11773030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17756672"/>
        <c:crosses val="autoZero"/>
        <c:auto val="1"/>
        <c:lblOffset val="100"/>
        <c:baseTimeUnit val="months"/>
      </c:dateAx>
      <c:valAx>
        <c:axId val="11775667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7730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Work Order Backlog - Engineering Maintenance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fpm!$B$27</c:f>
              <c:strCache>
                <c:ptCount val="1"/>
                <c:pt idx="0">
                  <c:v>Total #</c:v>
                </c:pt>
              </c:strCache>
            </c:strRef>
          </c:tx>
          <c:marker>
            <c:spPr>
              <a:solidFill>
                <a:schemeClr val="accent3">
                  <a:lumMod val="75000"/>
                </a:schemeClr>
              </a:solidFill>
            </c:spPr>
          </c:marker>
          <c:dLbls>
            <c:dLbl>
              <c:idx val="0"/>
              <c:layout>
                <c:manualLayout>
                  <c:x val="-4.8134777376654635E-3"/>
                  <c:y val="1.6223729360789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fpm!$A$28:$A$39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fpm!$B$28:$B$39</c:f>
              <c:numCache>
                <c:formatCode>#,##0_);[Red]\(#,##0\)</c:formatCode>
                <c:ptCount val="12"/>
                <c:pt idx="0">
                  <c:v>774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fpm!$C$27</c:f>
              <c:strCache>
                <c:ptCount val="1"/>
                <c:pt idx="0">
                  <c:v>  &gt; 30 Days Old</c:v>
                </c:pt>
              </c:strCache>
            </c:strRef>
          </c:tx>
          <c:marker>
            <c:symbol val="square"/>
            <c:size val="7"/>
            <c:spPr>
              <a:solidFill>
                <a:srgbClr val="C00000"/>
              </a:solidFill>
            </c:spPr>
          </c:marker>
          <c:dPt>
            <c:idx val="0"/>
            <c:marker>
              <c:symbol val="x"/>
              <c:size val="7"/>
            </c:marker>
            <c:bubble3D val="0"/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fpm!$A$28:$A$39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fpm!$C$28:$C$39</c:f>
              <c:numCache>
                <c:formatCode>General</c:formatCode>
                <c:ptCount val="12"/>
                <c:pt idx="0">
                  <c:v>415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09664"/>
        <c:axId val="158122752"/>
      </c:lineChart>
      <c:dateAx>
        <c:axId val="4260966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58122752"/>
        <c:crosses val="autoZero"/>
        <c:auto val="1"/>
        <c:lblOffset val="100"/>
        <c:baseTimeUnit val="months"/>
      </c:dateAx>
      <c:valAx>
        <c:axId val="158122752"/>
        <c:scaling>
          <c:orientation val="minMax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426096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Work</a:t>
            </a:r>
            <a:r>
              <a:rPr lang="en-US" sz="1600" baseline="0"/>
              <a:t> Order Backlog - Engineering Preventive Maintenance</a:t>
            </a:r>
            <a:endParaRPr lang="en-US" sz="16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fpm!$B$49</c:f>
              <c:strCache>
                <c:ptCount val="1"/>
                <c:pt idx="0">
                  <c:v>Total #</c:v>
                </c:pt>
              </c:strCache>
            </c:strRef>
          </c:tx>
          <c:marker>
            <c:spPr>
              <a:solidFill>
                <a:schemeClr val="accent3">
                  <a:lumMod val="75000"/>
                </a:schemeClr>
              </a:solidFill>
            </c:spPr>
          </c:marker>
          <c:dLbls>
            <c:dLbl>
              <c:idx val="0"/>
              <c:layout>
                <c:manualLayout>
                  <c:x val="-4.71976401179941E-3"/>
                  <c:y val="-9.6618357487922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fpm!$A$50:$A$61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fpm!$B$50:$B$61</c:f>
              <c:numCache>
                <c:formatCode>#,##0_);[Red]\(#,##0\)</c:formatCode>
                <c:ptCount val="12"/>
                <c:pt idx="0">
                  <c:v>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fpm!$C$49</c:f>
              <c:strCache>
                <c:ptCount val="1"/>
                <c:pt idx="0">
                  <c:v>  &gt; 30 Days Old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fpm!$A$50:$A$61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fpm!$C$50:$C$61</c:f>
              <c:numCache>
                <c:formatCode>#,##0_);[Red]\(#,##0\)</c:formatCode>
                <c:ptCount val="12"/>
                <c:pt idx="0" formatCode="General">
                  <c:v>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83488"/>
        <c:axId val="88789376"/>
      </c:lineChart>
      <c:dateAx>
        <c:axId val="887834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88789376"/>
        <c:crosses val="autoZero"/>
        <c:auto val="1"/>
        <c:lblOffset val="100"/>
        <c:baseTimeUnit val="months"/>
      </c:dateAx>
      <c:valAx>
        <c:axId val="8878937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887834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 Work Order Backlog - Grounds Maintenance</a:t>
            </a:r>
          </a:p>
        </c:rich>
      </c:tx>
      <c:layout>
        <c:manualLayout>
          <c:xMode val="edge"/>
          <c:yMode val="edge"/>
          <c:x val="0.13173913043478264"/>
          <c:y val="2.7385533322479748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fpm!$B$73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fpm!$A$74:$A$85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fpm!$B$74:$B$85</c:f>
              <c:numCache>
                <c:formatCode>#,##0_);[Red]\(#,##0\)</c:formatCode>
                <c:ptCount val="12"/>
                <c:pt idx="0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fpm!$C$73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fpm!$A$74:$A$85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fpm!$C$74:$C$85</c:f>
              <c:numCache>
                <c:formatCode>#,##0_);[Red]\(#,##0\)</c:formatCode>
                <c:ptCount val="12"/>
                <c:pt idx="0" formatCode="General">
                  <c:v>11</c:v>
                </c:pt>
              </c:numCache>
            </c:numRef>
          </c: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8821120"/>
        <c:axId val="88827008"/>
      </c:lineChart>
      <c:dateAx>
        <c:axId val="888211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88827008"/>
        <c:crosses val="autoZero"/>
        <c:auto val="1"/>
        <c:lblOffset val="100"/>
        <c:baseTimeUnit val="months"/>
      </c:dateAx>
      <c:valAx>
        <c:axId val="88827008"/>
        <c:scaling>
          <c:orientation val="minMax"/>
          <c:min val="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888211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Trades Maintenance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fpm!$B$96</c:f>
              <c:strCache>
                <c:ptCount val="1"/>
                <c:pt idx="0">
                  <c:v>Total #</c:v>
                </c:pt>
              </c:strCache>
            </c:strRef>
          </c:tx>
          <c:cat>
            <c:numRef>
              <c:f>fpm!$A$97:$A$108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fpm!$B$97:$B$108</c:f>
              <c:numCache>
                <c:formatCode>#,##0_);[Red]\(#,##0\)</c:formatCode>
                <c:ptCount val="12"/>
                <c:pt idx="0">
                  <c:v>632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fpm!$C$96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fpm!$A$97:$A$108</c:f>
              <c:numCache>
                <c:formatCode>mmm\-yy</c:formatCode>
                <c:ptCount val="12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</c:numCache>
            </c:numRef>
          </c:cat>
          <c:val>
            <c:numRef>
              <c:f>fpm!$C$97:$C$108</c:f>
              <c:numCache>
                <c:formatCode>#,##0_);[Red]\(#,##0\)</c:formatCode>
                <c:ptCount val="12"/>
                <c:pt idx="0" formatCode="General">
                  <c:v>244</c:v>
                </c:pt>
              </c:numCache>
            </c:numRef>
          </c: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8652288"/>
        <c:axId val="88872064"/>
      </c:lineChart>
      <c:dateAx>
        <c:axId val="1186522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88872064"/>
        <c:crosses val="autoZero"/>
        <c:auto val="1"/>
        <c:lblOffset val="100"/>
        <c:baseTimeUnit val="months"/>
      </c:dateAx>
      <c:valAx>
        <c:axId val="8887206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18652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 Estimate to Customer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fpm!$B$120</c:f>
              <c:strCache>
                <c:ptCount val="1"/>
                <c:pt idx="0">
                  <c:v>% in 10 days or less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fpm!$A$121:$A$134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fpm!$B$121:$B$134</c:f>
              <c:numCache>
                <c:formatCode>0%</c:formatCode>
                <c:ptCount val="14"/>
                <c:pt idx="0">
                  <c:v>0.14000000000000001</c:v>
                </c:pt>
                <c:pt idx="1">
                  <c:v>0.4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fpm!$C$120</c:f>
              <c:strCache>
                <c:ptCount val="1"/>
                <c:pt idx="0">
                  <c:v>Goal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</c:spPr>
          </c:marker>
          <c:cat>
            <c:numRef>
              <c:f>fpm!$A$121:$A$134</c:f>
              <c:numCache>
                <c:formatCode>mmm\-yy</c:formatCode>
                <c:ptCount val="14"/>
                <c:pt idx="0">
                  <c:v>40848</c:v>
                </c:pt>
                <c:pt idx="1">
                  <c:v>40878</c:v>
                </c:pt>
                <c:pt idx="2">
                  <c:v>40909</c:v>
                </c:pt>
                <c:pt idx="3">
                  <c:v>40940</c:v>
                </c:pt>
                <c:pt idx="4">
                  <c:v>40969</c:v>
                </c:pt>
                <c:pt idx="5">
                  <c:v>41000</c:v>
                </c:pt>
                <c:pt idx="6">
                  <c:v>41030</c:v>
                </c:pt>
                <c:pt idx="7">
                  <c:v>41061</c:v>
                </c:pt>
                <c:pt idx="8">
                  <c:v>41091</c:v>
                </c:pt>
                <c:pt idx="9">
                  <c:v>41122</c:v>
                </c:pt>
                <c:pt idx="10">
                  <c:v>41153</c:v>
                </c:pt>
                <c:pt idx="11">
                  <c:v>41183</c:v>
                </c:pt>
                <c:pt idx="12">
                  <c:v>41214</c:v>
                </c:pt>
                <c:pt idx="13">
                  <c:v>41244</c:v>
                </c:pt>
              </c:numCache>
            </c:numRef>
          </c:cat>
          <c:val>
            <c:numRef>
              <c:f>fpm!$C$121:$C$134</c:f>
              <c:numCache>
                <c:formatCode>0%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848640"/>
        <c:axId val="88883584"/>
      </c:lineChart>
      <c:dateAx>
        <c:axId val="8884864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88883584"/>
        <c:crosses val="autoZero"/>
        <c:auto val="1"/>
        <c:lblOffset val="100"/>
        <c:baseTimeUnit val="months"/>
      </c:dateAx>
      <c:valAx>
        <c:axId val="888835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8848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</a:t>
            </a:r>
            <a:r>
              <a:rPr lang="en-US" baseline="0"/>
              <a:t> Time</a:t>
            </a:r>
          </a:p>
          <a:p>
            <a:pPr>
              <a:defRPr/>
            </a:pPr>
            <a:r>
              <a:rPr lang="en-US" u="sng" baseline="0"/>
              <a:t>CUSTODIAL</a:t>
            </a:r>
            <a:endParaRPr lang="en-US" u="sng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'fpm2'!$B$3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'fpm2'!$A$4:$A$18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'fpm2'!$B$4:$B$18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'fpm2'!$C$3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'fpm2'!$A$4:$A$18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'fpm2'!$C$4:$C$18</c:f>
              <c:numCache>
                <c:formatCode>0%</c:formatCode>
                <c:ptCount val="15"/>
                <c:pt idx="0">
                  <c:v>0.78</c:v>
                </c:pt>
                <c:pt idx="1">
                  <c:v>0.75</c:v>
                </c:pt>
                <c:pt idx="2">
                  <c:v>0.65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301248"/>
        <c:axId val="117302784"/>
      </c:lineChart>
      <c:dateAx>
        <c:axId val="11730124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17302784"/>
        <c:crosses val="autoZero"/>
        <c:auto val="1"/>
        <c:lblOffset val="100"/>
        <c:baseTimeUnit val="months"/>
      </c:dateAx>
      <c:valAx>
        <c:axId val="1173027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7301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 u="sng" baseline="0"/>
              <a:t>ENGINEERING </a:t>
            </a:r>
            <a:r>
              <a:rPr lang="en-US" u="sng"/>
              <a:t>MAINTENANCE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'fpm2'!$B$30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'fpm2'!$A$31:$A$45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'fpm2'!$B$31:$B$45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'fpm2'!$C$30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'fpm2'!$A$31:$A$45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'fpm2'!$C$31:$C$45</c:f>
              <c:numCache>
                <c:formatCode>0%</c:formatCode>
                <c:ptCount val="15"/>
                <c:pt idx="0">
                  <c:v>0.82</c:v>
                </c:pt>
                <c:pt idx="1">
                  <c:v>0.92</c:v>
                </c:pt>
                <c:pt idx="2">
                  <c:v>0.87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98848"/>
        <c:axId val="117629312"/>
      </c:lineChart>
      <c:dateAx>
        <c:axId val="11759884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17629312"/>
        <c:crosses val="autoZero"/>
        <c:auto val="1"/>
        <c:lblOffset val="100"/>
        <c:baseTimeUnit val="months"/>
      </c:dateAx>
      <c:valAx>
        <c:axId val="117629312"/>
        <c:scaling>
          <c:orientation val="minMax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75988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 u="sng"/>
              <a:t>GROUNDS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'fpm2'!$B$55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'fpm2'!$A$56:$A$70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'fpm2'!$B$56:$B$70</c:f>
              <c:numCache>
                <c:formatCode>0%</c:formatCode>
                <c:ptCount val="15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'fpm2'!$C$55</c:f>
              <c:strCache>
                <c:ptCount val="1"/>
                <c:pt idx="0">
                  <c:v>Actual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'fpm2'!$A$56:$A$70</c:f>
              <c:numCache>
                <c:formatCode>mmm\-yy</c:formatCode>
                <c:ptCount val="15"/>
                <c:pt idx="0">
                  <c:v>40817</c:v>
                </c:pt>
                <c:pt idx="1">
                  <c:v>40848</c:v>
                </c:pt>
                <c:pt idx="2">
                  <c:v>40878</c:v>
                </c:pt>
                <c:pt idx="3">
                  <c:v>40909</c:v>
                </c:pt>
                <c:pt idx="4">
                  <c:v>40940</c:v>
                </c:pt>
                <c:pt idx="5">
                  <c:v>40969</c:v>
                </c:pt>
                <c:pt idx="6">
                  <c:v>41000</c:v>
                </c:pt>
                <c:pt idx="7">
                  <c:v>41030</c:v>
                </c:pt>
                <c:pt idx="8">
                  <c:v>41061</c:v>
                </c:pt>
                <c:pt idx="9">
                  <c:v>41091</c:v>
                </c:pt>
                <c:pt idx="10">
                  <c:v>41122</c:v>
                </c:pt>
                <c:pt idx="11">
                  <c:v>41153</c:v>
                </c:pt>
                <c:pt idx="12">
                  <c:v>41183</c:v>
                </c:pt>
                <c:pt idx="13">
                  <c:v>41214</c:v>
                </c:pt>
                <c:pt idx="14">
                  <c:v>41244</c:v>
                </c:pt>
              </c:numCache>
            </c:numRef>
          </c:cat>
          <c:val>
            <c:numRef>
              <c:f>'fpm2'!$C$56:$C$70</c:f>
              <c:numCache>
                <c:formatCode>0%</c:formatCode>
                <c:ptCount val="15"/>
                <c:pt idx="0">
                  <c:v>0.53</c:v>
                </c:pt>
                <c:pt idx="1">
                  <c:v>0.5</c:v>
                </c:pt>
                <c:pt idx="2">
                  <c:v>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63232"/>
        <c:axId val="117664768"/>
      </c:lineChart>
      <c:dateAx>
        <c:axId val="11766323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17664768"/>
        <c:crosses val="autoZero"/>
        <c:auto val="1"/>
        <c:lblOffset val="100"/>
        <c:baseTimeUnit val="months"/>
      </c:dateAx>
      <c:valAx>
        <c:axId val="11766476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76632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</xdr:row>
      <xdr:rowOff>52386</xdr:rowOff>
    </xdr:from>
    <xdr:to>
      <xdr:col>13</xdr:col>
      <xdr:colOff>314325</xdr:colOff>
      <xdr:row>21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</xdr:colOff>
      <xdr:row>26</xdr:row>
      <xdr:rowOff>71436</xdr:rowOff>
    </xdr:from>
    <xdr:to>
      <xdr:col>13</xdr:col>
      <xdr:colOff>476250</xdr:colOff>
      <xdr:row>45</xdr:row>
      <xdr:rowOff>57149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76199</xdr:colOff>
      <xdr:row>47</xdr:row>
      <xdr:rowOff>9525</xdr:rowOff>
    </xdr:from>
    <xdr:to>
      <xdr:col>13</xdr:col>
      <xdr:colOff>581024</xdr:colOff>
      <xdr:row>67</xdr:row>
      <xdr:rowOff>142875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266699</xdr:colOff>
      <xdr:row>10</xdr:row>
      <xdr:rowOff>85726</xdr:rowOff>
    </xdr:from>
    <xdr:to>
      <xdr:col>7</xdr:col>
      <xdr:colOff>485774</xdr:colOff>
      <xdr:row>11</xdr:row>
      <xdr:rowOff>123826</xdr:rowOff>
    </xdr:to>
    <xdr:sp macro="" textlink="">
      <xdr:nvSpPr>
        <xdr:cNvPr id="5" name="TextBox 4"/>
        <xdr:cNvSpPr txBox="1"/>
      </xdr:nvSpPr>
      <xdr:spPr>
        <a:xfrm>
          <a:off x="5724524" y="1990726"/>
          <a:ext cx="8286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( 59% of total)</a:t>
          </a:r>
        </a:p>
      </xdr:txBody>
    </xdr:sp>
    <xdr:clientData/>
  </xdr:twoCellAnchor>
  <xdr:twoCellAnchor>
    <xdr:from>
      <xdr:col>6</xdr:col>
      <xdr:colOff>304799</xdr:colOff>
      <xdr:row>34</xdr:row>
      <xdr:rowOff>133351</xdr:rowOff>
    </xdr:from>
    <xdr:to>
      <xdr:col>7</xdr:col>
      <xdr:colOff>523874</xdr:colOff>
      <xdr:row>35</xdr:row>
      <xdr:rowOff>171451</xdr:rowOff>
    </xdr:to>
    <xdr:sp macro="" textlink="">
      <xdr:nvSpPr>
        <xdr:cNvPr id="6" name="TextBox 5"/>
        <xdr:cNvSpPr txBox="1"/>
      </xdr:nvSpPr>
      <xdr:spPr>
        <a:xfrm>
          <a:off x="5762624" y="6610351"/>
          <a:ext cx="8286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( 54% of total)</a:t>
          </a:r>
        </a:p>
      </xdr:txBody>
    </xdr:sp>
    <xdr:clientData/>
  </xdr:twoCellAnchor>
  <xdr:twoCellAnchor>
    <xdr:from>
      <xdr:col>6</xdr:col>
      <xdr:colOff>276225</xdr:colOff>
      <xdr:row>58</xdr:row>
      <xdr:rowOff>66675</xdr:rowOff>
    </xdr:from>
    <xdr:to>
      <xdr:col>7</xdr:col>
      <xdr:colOff>495300</xdr:colOff>
      <xdr:row>59</xdr:row>
      <xdr:rowOff>104775</xdr:rowOff>
    </xdr:to>
    <xdr:sp macro="" textlink="">
      <xdr:nvSpPr>
        <xdr:cNvPr id="7" name="TextBox 6"/>
        <xdr:cNvSpPr txBox="1"/>
      </xdr:nvSpPr>
      <xdr:spPr>
        <a:xfrm>
          <a:off x="5734050" y="11115675"/>
          <a:ext cx="8286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( 39% of total)</a:t>
          </a:r>
        </a:p>
      </xdr:txBody>
    </xdr:sp>
    <xdr:clientData/>
  </xdr:twoCellAnchor>
  <xdr:twoCellAnchor>
    <xdr:from>
      <xdr:col>5</xdr:col>
      <xdr:colOff>104775</xdr:colOff>
      <xdr:row>70</xdr:row>
      <xdr:rowOff>80962</xdr:rowOff>
    </xdr:from>
    <xdr:to>
      <xdr:col>13</xdr:col>
      <xdr:colOff>485775</xdr:colOff>
      <xdr:row>89</xdr:row>
      <xdr:rowOff>171450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238125</xdr:colOff>
      <xdr:row>75</xdr:row>
      <xdr:rowOff>38100</xdr:rowOff>
    </xdr:from>
    <xdr:to>
      <xdr:col>7</xdr:col>
      <xdr:colOff>457200</xdr:colOff>
      <xdr:row>76</xdr:row>
      <xdr:rowOff>76200</xdr:rowOff>
    </xdr:to>
    <xdr:sp macro="" textlink="">
      <xdr:nvSpPr>
        <xdr:cNvPr id="9" name="TextBox 8"/>
        <xdr:cNvSpPr txBox="1"/>
      </xdr:nvSpPr>
      <xdr:spPr>
        <a:xfrm>
          <a:off x="5695950" y="14325600"/>
          <a:ext cx="8286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( 92% of total)</a:t>
          </a:r>
        </a:p>
      </xdr:txBody>
    </xdr:sp>
    <xdr:clientData/>
  </xdr:twoCellAnchor>
  <xdr:twoCellAnchor>
    <xdr:from>
      <xdr:col>4</xdr:col>
      <xdr:colOff>609599</xdr:colOff>
      <xdr:row>94</xdr:row>
      <xdr:rowOff>33336</xdr:rowOff>
    </xdr:from>
    <xdr:to>
      <xdr:col>13</xdr:col>
      <xdr:colOff>600074</xdr:colOff>
      <xdr:row>114</xdr:row>
      <xdr:rowOff>57149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285750</xdr:colOff>
      <xdr:row>105</xdr:row>
      <xdr:rowOff>95250</xdr:rowOff>
    </xdr:from>
    <xdr:to>
      <xdr:col>7</xdr:col>
      <xdr:colOff>504825</xdr:colOff>
      <xdr:row>106</xdr:row>
      <xdr:rowOff>133350</xdr:rowOff>
    </xdr:to>
    <xdr:sp macro="" textlink="">
      <xdr:nvSpPr>
        <xdr:cNvPr id="11" name="TextBox 10"/>
        <xdr:cNvSpPr txBox="1"/>
      </xdr:nvSpPr>
      <xdr:spPr>
        <a:xfrm>
          <a:off x="5743575" y="20097750"/>
          <a:ext cx="8286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800"/>
            <a:t>(39% of total)</a:t>
          </a:r>
        </a:p>
      </xdr:txBody>
    </xdr:sp>
    <xdr:clientData/>
  </xdr:twoCellAnchor>
  <xdr:twoCellAnchor>
    <xdr:from>
      <xdr:col>5</xdr:col>
      <xdr:colOff>28574</xdr:colOff>
      <xdr:row>119</xdr:row>
      <xdr:rowOff>14286</xdr:rowOff>
    </xdr:from>
    <xdr:to>
      <xdr:col>13</xdr:col>
      <xdr:colOff>590549</xdr:colOff>
      <xdr:row>139</xdr:row>
      <xdr:rowOff>114299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447675</xdr:colOff>
      <xdr:row>132</xdr:row>
      <xdr:rowOff>57150</xdr:rowOff>
    </xdr:from>
    <xdr:to>
      <xdr:col>8</xdr:col>
      <xdr:colOff>57150</xdr:colOff>
      <xdr:row>134</xdr:row>
      <xdr:rowOff>114300</xdr:rowOff>
    </xdr:to>
    <xdr:sp macro="" textlink="">
      <xdr:nvSpPr>
        <xdr:cNvPr id="13" name="TextBox 12"/>
        <xdr:cNvSpPr txBox="1"/>
      </xdr:nvSpPr>
      <xdr:spPr>
        <a:xfrm>
          <a:off x="5905500" y="25203150"/>
          <a:ext cx="82867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800"/>
            <a:t>(Average # of days - 38.4)</a:t>
          </a:r>
        </a:p>
      </xdr:txBody>
    </xdr:sp>
    <xdr:clientData/>
  </xdr:twoCellAnchor>
  <xdr:twoCellAnchor>
    <xdr:from>
      <xdr:col>7</xdr:col>
      <xdr:colOff>47625</xdr:colOff>
      <xdr:row>128</xdr:row>
      <xdr:rowOff>133350</xdr:rowOff>
    </xdr:from>
    <xdr:to>
      <xdr:col>8</xdr:col>
      <xdr:colOff>266700</xdr:colOff>
      <xdr:row>131</xdr:row>
      <xdr:rowOff>0</xdr:rowOff>
    </xdr:to>
    <xdr:sp macro="" textlink="">
      <xdr:nvSpPr>
        <xdr:cNvPr id="14" name="TextBox 13"/>
        <xdr:cNvSpPr txBox="1"/>
      </xdr:nvSpPr>
      <xdr:spPr>
        <a:xfrm>
          <a:off x="6115050" y="24517350"/>
          <a:ext cx="82867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800"/>
            <a:t>(Average # of days - 35.2)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142874</xdr:colOff>
      <xdr:row>2</xdr:row>
      <xdr:rowOff>14287</xdr:rowOff>
    </xdr:from>
    <xdr:to>
      <xdr:col>18</xdr:col>
      <xdr:colOff>400049</xdr:colOff>
      <xdr:row>25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209549</xdr:colOff>
      <xdr:row>28</xdr:row>
      <xdr:rowOff>19049</xdr:rowOff>
    </xdr:from>
    <xdr:to>
      <xdr:col>18</xdr:col>
      <xdr:colOff>333374</xdr:colOff>
      <xdr:row>50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285750</xdr:colOff>
      <xdr:row>53</xdr:row>
      <xdr:rowOff>147636</xdr:rowOff>
    </xdr:from>
    <xdr:to>
      <xdr:col>18</xdr:col>
      <xdr:colOff>438150</xdr:colOff>
      <xdr:row>75</xdr:row>
      <xdr:rowOff>38100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476249</xdr:colOff>
      <xdr:row>80</xdr:row>
      <xdr:rowOff>90487</xdr:rowOff>
    </xdr:from>
    <xdr:to>
      <xdr:col>18</xdr:col>
      <xdr:colOff>447674</xdr:colOff>
      <xdr:row>102</xdr:row>
      <xdr:rowOff>123825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19049</xdr:colOff>
      <xdr:row>104</xdr:row>
      <xdr:rowOff>138111</xdr:rowOff>
    </xdr:from>
    <xdr:to>
      <xdr:col>18</xdr:col>
      <xdr:colOff>238124</xdr:colOff>
      <xdr:row>126</xdr:row>
      <xdr:rowOff>85724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PIs/Monthly%20Rpt%20-%20Dec%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pm"/>
      <sheetName val="fpm2"/>
      <sheetName val="purchasing"/>
      <sheetName val="hr"/>
      <sheetName val="Investments"/>
      <sheetName val="fisc ops "/>
      <sheetName val="aux bus ops"/>
      <sheetName val="Stud Ctr Util"/>
      <sheetName val="dashboard"/>
      <sheetName val="clip art"/>
    </sheetNames>
    <sheetDataSet>
      <sheetData sheetId="0">
        <row r="3">
          <cell r="B3" t="str">
            <v>Total #</v>
          </cell>
          <cell r="C3" t="str">
            <v xml:space="preserve">  &gt; 30 Days Old</v>
          </cell>
        </row>
        <row r="4">
          <cell r="A4">
            <v>40909</v>
          </cell>
          <cell r="B4">
            <v>247</v>
          </cell>
          <cell r="C4">
            <v>146</v>
          </cell>
        </row>
        <row r="5">
          <cell r="A5">
            <v>40940</v>
          </cell>
        </row>
        <row r="6">
          <cell r="A6">
            <v>40969</v>
          </cell>
        </row>
        <row r="7">
          <cell r="A7">
            <v>41000</v>
          </cell>
        </row>
        <row r="8">
          <cell r="A8">
            <v>41030</v>
          </cell>
        </row>
        <row r="9">
          <cell r="A9">
            <v>41061</v>
          </cell>
        </row>
        <row r="10">
          <cell r="A10">
            <v>41091</v>
          </cell>
        </row>
        <row r="11">
          <cell r="A11">
            <v>41122</v>
          </cell>
        </row>
        <row r="12">
          <cell r="A12">
            <v>41153</v>
          </cell>
        </row>
        <row r="13">
          <cell r="A13">
            <v>41183</v>
          </cell>
        </row>
        <row r="14">
          <cell r="A14">
            <v>41214</v>
          </cell>
        </row>
        <row r="15">
          <cell r="A15">
            <v>41244</v>
          </cell>
        </row>
        <row r="27">
          <cell r="B27" t="str">
            <v>Total #</v>
          </cell>
          <cell r="C27" t="str">
            <v xml:space="preserve">  &gt; 30 Days Old</v>
          </cell>
        </row>
        <row r="28">
          <cell r="A28">
            <v>40909</v>
          </cell>
          <cell r="B28">
            <v>774</v>
          </cell>
          <cell r="C28">
            <v>415</v>
          </cell>
        </row>
        <row r="29">
          <cell r="A29">
            <v>40940</v>
          </cell>
        </row>
        <row r="30">
          <cell r="A30">
            <v>40969</v>
          </cell>
        </row>
        <row r="31">
          <cell r="A31">
            <v>41000</v>
          </cell>
        </row>
        <row r="32">
          <cell r="A32">
            <v>41030</v>
          </cell>
        </row>
        <row r="33">
          <cell r="A33">
            <v>41061</v>
          </cell>
        </row>
        <row r="34">
          <cell r="A34">
            <v>41091</v>
          </cell>
        </row>
        <row r="35">
          <cell r="A35">
            <v>41122</v>
          </cell>
        </row>
        <row r="36">
          <cell r="A36">
            <v>41153</v>
          </cell>
        </row>
        <row r="37">
          <cell r="A37">
            <v>41183</v>
          </cell>
        </row>
        <row r="38">
          <cell r="A38">
            <v>41214</v>
          </cell>
        </row>
        <row r="39">
          <cell r="A39">
            <v>41244</v>
          </cell>
        </row>
        <row r="49">
          <cell r="B49" t="str">
            <v>Total #</v>
          </cell>
          <cell r="C49" t="str">
            <v xml:space="preserve">  &gt; 30 Days Old</v>
          </cell>
        </row>
        <row r="50">
          <cell r="A50">
            <v>40909</v>
          </cell>
          <cell r="B50">
            <v>223</v>
          </cell>
          <cell r="C50">
            <v>86</v>
          </cell>
        </row>
        <row r="51">
          <cell r="A51">
            <v>40940</v>
          </cell>
        </row>
        <row r="52">
          <cell r="A52">
            <v>40969</v>
          </cell>
        </row>
        <row r="53">
          <cell r="A53">
            <v>41000</v>
          </cell>
        </row>
        <row r="54">
          <cell r="A54">
            <v>41030</v>
          </cell>
        </row>
        <row r="55">
          <cell r="A55">
            <v>41061</v>
          </cell>
        </row>
        <row r="56">
          <cell r="A56">
            <v>41091</v>
          </cell>
        </row>
        <row r="57">
          <cell r="A57">
            <v>41122</v>
          </cell>
        </row>
        <row r="58">
          <cell r="A58">
            <v>41153</v>
          </cell>
        </row>
        <row r="59">
          <cell r="A59">
            <v>41183</v>
          </cell>
        </row>
        <row r="60">
          <cell r="A60">
            <v>41214</v>
          </cell>
        </row>
        <row r="61">
          <cell r="A61">
            <v>41244</v>
          </cell>
        </row>
        <row r="73">
          <cell r="B73" t="str">
            <v>Total #</v>
          </cell>
          <cell r="C73" t="str">
            <v xml:space="preserve">  &gt; 30 Days Old</v>
          </cell>
        </row>
        <row r="74">
          <cell r="A74">
            <v>40909</v>
          </cell>
          <cell r="B74">
            <v>12</v>
          </cell>
          <cell r="C74">
            <v>11</v>
          </cell>
        </row>
        <row r="75">
          <cell r="A75">
            <v>40940</v>
          </cell>
        </row>
        <row r="76">
          <cell r="A76">
            <v>40969</v>
          </cell>
        </row>
        <row r="77">
          <cell r="A77">
            <v>41000</v>
          </cell>
        </row>
        <row r="78">
          <cell r="A78">
            <v>41030</v>
          </cell>
        </row>
        <row r="79">
          <cell r="A79">
            <v>41061</v>
          </cell>
        </row>
        <row r="80">
          <cell r="A80">
            <v>41091</v>
          </cell>
        </row>
        <row r="81">
          <cell r="A81">
            <v>41122</v>
          </cell>
        </row>
        <row r="82">
          <cell r="A82">
            <v>41153</v>
          </cell>
        </row>
        <row r="83">
          <cell r="A83">
            <v>41183</v>
          </cell>
        </row>
        <row r="84">
          <cell r="A84">
            <v>41214</v>
          </cell>
        </row>
        <row r="85">
          <cell r="A85">
            <v>41244</v>
          </cell>
        </row>
        <row r="96">
          <cell r="B96" t="str">
            <v>Total #</v>
          </cell>
          <cell r="C96" t="str">
            <v xml:space="preserve">  &gt; 30 Days Old</v>
          </cell>
        </row>
        <row r="97">
          <cell r="A97">
            <v>40909</v>
          </cell>
          <cell r="B97">
            <v>632</v>
          </cell>
          <cell r="C97">
            <v>244</v>
          </cell>
        </row>
        <row r="98">
          <cell r="A98">
            <v>40940</v>
          </cell>
        </row>
        <row r="99">
          <cell r="A99">
            <v>40969</v>
          </cell>
        </row>
        <row r="100">
          <cell r="A100">
            <v>41000</v>
          </cell>
        </row>
        <row r="101">
          <cell r="A101">
            <v>41030</v>
          </cell>
        </row>
        <row r="102">
          <cell r="A102">
            <v>41061</v>
          </cell>
        </row>
        <row r="103">
          <cell r="A103">
            <v>41091</v>
          </cell>
        </row>
        <row r="104">
          <cell r="A104">
            <v>41122</v>
          </cell>
        </row>
        <row r="105">
          <cell r="A105">
            <v>41153</v>
          </cell>
        </row>
        <row r="106">
          <cell r="A106">
            <v>41183</v>
          </cell>
        </row>
        <row r="107">
          <cell r="A107">
            <v>41214</v>
          </cell>
        </row>
        <row r="108">
          <cell r="A108">
            <v>41244</v>
          </cell>
        </row>
        <row r="120">
          <cell r="B120" t="str">
            <v>% in 10 days or less</v>
          </cell>
          <cell r="C120" t="str">
            <v>Goal</v>
          </cell>
        </row>
        <row r="121">
          <cell r="A121">
            <v>40848</v>
          </cell>
          <cell r="B121">
            <v>0.14000000000000001</v>
          </cell>
          <cell r="C121">
            <v>0.9</v>
          </cell>
        </row>
        <row r="122">
          <cell r="A122">
            <v>40878</v>
          </cell>
          <cell r="B122">
            <v>0.4</v>
          </cell>
          <cell r="C122">
            <v>0.9</v>
          </cell>
        </row>
        <row r="123">
          <cell r="A123">
            <v>40909</v>
          </cell>
          <cell r="C123">
            <v>0.9</v>
          </cell>
        </row>
        <row r="124">
          <cell r="A124">
            <v>40940</v>
          </cell>
          <cell r="C124">
            <v>0.9</v>
          </cell>
        </row>
        <row r="125">
          <cell r="A125">
            <v>40969</v>
          </cell>
          <cell r="C125">
            <v>0.9</v>
          </cell>
        </row>
        <row r="126">
          <cell r="A126">
            <v>41000</v>
          </cell>
          <cell r="C126">
            <v>0.9</v>
          </cell>
        </row>
        <row r="127">
          <cell r="A127">
            <v>41030</v>
          </cell>
          <cell r="C127">
            <v>0.9</v>
          </cell>
        </row>
        <row r="128">
          <cell r="A128">
            <v>41061</v>
          </cell>
          <cell r="C128">
            <v>0.9</v>
          </cell>
        </row>
        <row r="129">
          <cell r="A129">
            <v>41091</v>
          </cell>
          <cell r="C129">
            <v>0.9</v>
          </cell>
        </row>
        <row r="130">
          <cell r="A130">
            <v>41122</v>
          </cell>
          <cell r="C130">
            <v>0.9</v>
          </cell>
        </row>
        <row r="131">
          <cell r="A131">
            <v>41153</v>
          </cell>
          <cell r="C131">
            <v>0.9</v>
          </cell>
        </row>
        <row r="132">
          <cell r="A132">
            <v>41183</v>
          </cell>
          <cell r="C132">
            <v>0.9</v>
          </cell>
        </row>
        <row r="133">
          <cell r="A133">
            <v>41214</v>
          </cell>
          <cell r="C133">
            <v>0.9</v>
          </cell>
        </row>
        <row r="134">
          <cell r="A134">
            <v>41244</v>
          </cell>
          <cell r="C134">
            <v>0.9</v>
          </cell>
        </row>
      </sheetData>
      <sheetData sheetId="1">
        <row r="3">
          <cell r="B3" t="str">
            <v>Goal</v>
          </cell>
          <cell r="C3" t="str">
            <v>Actual</v>
          </cell>
        </row>
        <row r="4">
          <cell r="A4">
            <v>40817</v>
          </cell>
          <cell r="B4">
            <v>0.9</v>
          </cell>
          <cell r="C4">
            <v>0.78</v>
          </cell>
        </row>
        <row r="5">
          <cell r="A5">
            <v>40848</v>
          </cell>
          <cell r="B5">
            <v>0.9</v>
          </cell>
          <cell r="C5">
            <v>0.75</v>
          </cell>
        </row>
        <row r="6">
          <cell r="A6">
            <v>40878</v>
          </cell>
          <cell r="B6">
            <v>0.9</v>
          </cell>
          <cell r="C6">
            <v>0.65</v>
          </cell>
        </row>
        <row r="7">
          <cell r="A7">
            <v>40909</v>
          </cell>
          <cell r="B7">
            <v>0.9</v>
          </cell>
        </row>
        <row r="8">
          <cell r="A8">
            <v>40940</v>
          </cell>
          <cell r="B8">
            <v>0.9</v>
          </cell>
        </row>
        <row r="9">
          <cell r="A9">
            <v>40969</v>
          </cell>
          <cell r="B9">
            <v>0.9</v>
          </cell>
        </row>
        <row r="10">
          <cell r="A10">
            <v>41000</v>
          </cell>
          <cell r="B10">
            <v>0.9</v>
          </cell>
        </row>
        <row r="11">
          <cell r="A11">
            <v>41030</v>
          </cell>
          <cell r="B11">
            <v>0.9</v>
          </cell>
        </row>
        <row r="12">
          <cell r="A12">
            <v>41061</v>
          </cell>
          <cell r="B12">
            <v>0.9</v>
          </cell>
        </row>
        <row r="13">
          <cell r="A13">
            <v>41091</v>
          </cell>
          <cell r="B13">
            <v>0.9</v>
          </cell>
        </row>
        <row r="14">
          <cell r="A14">
            <v>41122</v>
          </cell>
          <cell r="B14">
            <v>0.9</v>
          </cell>
        </row>
        <row r="15">
          <cell r="A15">
            <v>41153</v>
          </cell>
          <cell r="B15">
            <v>0.9</v>
          </cell>
        </row>
        <row r="16">
          <cell r="A16">
            <v>41183</v>
          </cell>
          <cell r="B16">
            <v>0.9</v>
          </cell>
        </row>
        <row r="17">
          <cell r="A17">
            <v>41214</v>
          </cell>
          <cell r="B17">
            <v>0.9</v>
          </cell>
        </row>
        <row r="18">
          <cell r="A18">
            <v>41244</v>
          </cell>
          <cell r="B18">
            <v>0.9</v>
          </cell>
        </row>
        <row r="30">
          <cell r="B30" t="str">
            <v>Goal</v>
          </cell>
          <cell r="C30" t="str">
            <v>Actual</v>
          </cell>
        </row>
        <row r="31">
          <cell r="A31">
            <v>40817</v>
          </cell>
          <cell r="B31">
            <v>0.9</v>
          </cell>
          <cell r="C31">
            <v>0.82</v>
          </cell>
        </row>
        <row r="32">
          <cell r="A32">
            <v>40848</v>
          </cell>
          <cell r="B32">
            <v>0.9</v>
          </cell>
          <cell r="C32">
            <v>0.92</v>
          </cell>
        </row>
        <row r="33">
          <cell r="A33">
            <v>40878</v>
          </cell>
          <cell r="B33">
            <v>0.9</v>
          </cell>
          <cell r="C33">
            <v>0.87</v>
          </cell>
        </row>
        <row r="34">
          <cell r="A34">
            <v>40909</v>
          </cell>
          <cell r="B34">
            <v>0.9</v>
          </cell>
        </row>
        <row r="35">
          <cell r="A35">
            <v>40940</v>
          </cell>
          <cell r="B35">
            <v>0.9</v>
          </cell>
        </row>
        <row r="36">
          <cell r="A36">
            <v>40969</v>
          </cell>
          <cell r="B36">
            <v>0.9</v>
          </cell>
        </row>
        <row r="37">
          <cell r="A37">
            <v>41000</v>
          </cell>
          <cell r="B37">
            <v>0.9</v>
          </cell>
        </row>
        <row r="38">
          <cell r="A38">
            <v>41030</v>
          </cell>
          <cell r="B38">
            <v>0.9</v>
          </cell>
        </row>
        <row r="39">
          <cell r="A39">
            <v>41061</v>
          </cell>
          <cell r="B39">
            <v>0.9</v>
          </cell>
        </row>
        <row r="40">
          <cell r="A40">
            <v>41091</v>
          </cell>
          <cell r="B40">
            <v>0.9</v>
          </cell>
        </row>
        <row r="41">
          <cell r="A41">
            <v>41122</v>
          </cell>
          <cell r="B41">
            <v>0.9</v>
          </cell>
        </row>
        <row r="42">
          <cell r="A42">
            <v>41153</v>
          </cell>
          <cell r="B42">
            <v>0.9</v>
          </cell>
        </row>
        <row r="43">
          <cell r="A43">
            <v>41183</v>
          </cell>
          <cell r="B43">
            <v>0.9</v>
          </cell>
        </row>
        <row r="44">
          <cell r="A44">
            <v>41214</v>
          </cell>
          <cell r="B44">
            <v>0.9</v>
          </cell>
        </row>
        <row r="45">
          <cell r="A45">
            <v>41244</v>
          </cell>
          <cell r="B45">
            <v>0.9</v>
          </cell>
        </row>
        <row r="55">
          <cell r="B55" t="str">
            <v>Goal</v>
          </cell>
          <cell r="C55" t="str">
            <v>Actual</v>
          </cell>
        </row>
        <row r="56">
          <cell r="A56">
            <v>40817</v>
          </cell>
          <cell r="B56">
            <v>0.9</v>
          </cell>
          <cell r="C56">
            <v>0.53</v>
          </cell>
        </row>
        <row r="57">
          <cell r="A57">
            <v>40848</v>
          </cell>
          <cell r="B57">
            <v>0.9</v>
          </cell>
          <cell r="C57">
            <v>0.5</v>
          </cell>
        </row>
        <row r="58">
          <cell r="A58">
            <v>40878</v>
          </cell>
          <cell r="B58">
            <v>0.9</v>
          </cell>
          <cell r="C58">
            <v>0.6</v>
          </cell>
        </row>
        <row r="59">
          <cell r="A59">
            <v>40909</v>
          </cell>
          <cell r="B59">
            <v>0.9</v>
          </cell>
        </row>
        <row r="60">
          <cell r="A60">
            <v>40940</v>
          </cell>
          <cell r="B60">
            <v>0.9</v>
          </cell>
        </row>
        <row r="61">
          <cell r="A61">
            <v>40969</v>
          </cell>
          <cell r="B61">
            <v>0.9</v>
          </cell>
        </row>
        <row r="62">
          <cell r="A62">
            <v>41000</v>
          </cell>
          <cell r="B62">
            <v>0.9</v>
          </cell>
        </row>
        <row r="63">
          <cell r="A63">
            <v>41030</v>
          </cell>
          <cell r="B63">
            <v>0.9</v>
          </cell>
        </row>
        <row r="64">
          <cell r="A64">
            <v>41061</v>
          </cell>
          <cell r="B64">
            <v>0.9</v>
          </cell>
        </row>
        <row r="65">
          <cell r="A65">
            <v>41091</v>
          </cell>
          <cell r="B65">
            <v>0.9</v>
          </cell>
        </row>
        <row r="66">
          <cell r="A66">
            <v>41122</v>
          </cell>
          <cell r="B66">
            <v>0.9</v>
          </cell>
        </row>
        <row r="67">
          <cell r="A67">
            <v>41153</v>
          </cell>
          <cell r="B67">
            <v>0.9</v>
          </cell>
        </row>
        <row r="68">
          <cell r="A68">
            <v>41183</v>
          </cell>
          <cell r="B68">
            <v>0.9</v>
          </cell>
        </row>
        <row r="69">
          <cell r="A69">
            <v>41214</v>
          </cell>
          <cell r="B69">
            <v>0.9</v>
          </cell>
        </row>
        <row r="70">
          <cell r="A70">
            <v>41244</v>
          </cell>
          <cell r="B70">
            <v>0.9</v>
          </cell>
        </row>
        <row r="79">
          <cell r="B79" t="str">
            <v>Goal</v>
          </cell>
          <cell r="C79" t="str">
            <v>Actual</v>
          </cell>
        </row>
        <row r="80">
          <cell r="A80">
            <v>40817</v>
          </cell>
          <cell r="B80">
            <v>0.9</v>
          </cell>
          <cell r="C80">
            <v>0.74</v>
          </cell>
        </row>
        <row r="81">
          <cell r="A81">
            <v>40848</v>
          </cell>
          <cell r="B81">
            <v>0.9</v>
          </cell>
          <cell r="C81">
            <v>0.76</v>
          </cell>
        </row>
        <row r="82">
          <cell r="A82">
            <v>40878</v>
          </cell>
          <cell r="B82">
            <v>0.9</v>
          </cell>
          <cell r="C82">
            <v>0.76</v>
          </cell>
        </row>
        <row r="83">
          <cell r="A83">
            <v>40909</v>
          </cell>
          <cell r="B83">
            <v>0.9</v>
          </cell>
        </row>
        <row r="84">
          <cell r="A84">
            <v>40940</v>
          </cell>
          <cell r="B84">
            <v>0.9</v>
          </cell>
        </row>
        <row r="85">
          <cell r="A85">
            <v>40969</v>
          </cell>
          <cell r="B85">
            <v>0.9</v>
          </cell>
        </row>
        <row r="86">
          <cell r="A86">
            <v>41000</v>
          </cell>
          <cell r="B86">
            <v>0.9</v>
          </cell>
        </row>
        <row r="87">
          <cell r="A87">
            <v>41030</v>
          </cell>
          <cell r="B87">
            <v>0.9</v>
          </cell>
        </row>
        <row r="88">
          <cell r="A88">
            <v>41061</v>
          </cell>
          <cell r="B88">
            <v>0.9</v>
          </cell>
        </row>
        <row r="89">
          <cell r="A89">
            <v>41091</v>
          </cell>
          <cell r="B89">
            <v>0.9</v>
          </cell>
        </row>
        <row r="90">
          <cell r="A90">
            <v>41122</v>
          </cell>
          <cell r="B90">
            <v>0.9</v>
          </cell>
        </row>
        <row r="91">
          <cell r="A91">
            <v>41153</v>
          </cell>
          <cell r="B91">
            <v>0.9</v>
          </cell>
        </row>
        <row r="92">
          <cell r="A92">
            <v>41183</v>
          </cell>
          <cell r="B92">
            <v>0.9</v>
          </cell>
        </row>
        <row r="93">
          <cell r="A93">
            <v>41214</v>
          </cell>
          <cell r="B93">
            <v>0.9</v>
          </cell>
        </row>
        <row r="94">
          <cell r="A94">
            <v>41244</v>
          </cell>
          <cell r="B94">
            <v>0.9</v>
          </cell>
        </row>
        <row r="107">
          <cell r="B107" t="str">
            <v>Goal</v>
          </cell>
          <cell r="C107" t="str">
            <v>Actual</v>
          </cell>
        </row>
        <row r="108">
          <cell r="A108">
            <v>40817</v>
          </cell>
          <cell r="B108">
            <v>0.9</v>
          </cell>
          <cell r="C108">
            <v>0.23</v>
          </cell>
        </row>
        <row r="109">
          <cell r="A109">
            <v>40848</v>
          </cell>
          <cell r="B109">
            <v>0.9</v>
          </cell>
          <cell r="C109">
            <v>0.45</v>
          </cell>
        </row>
        <row r="110">
          <cell r="A110">
            <v>40878</v>
          </cell>
          <cell r="B110">
            <v>0.9</v>
          </cell>
          <cell r="C110">
            <v>0.05</v>
          </cell>
        </row>
        <row r="111">
          <cell r="A111">
            <v>40909</v>
          </cell>
          <cell r="B111">
            <v>0.9</v>
          </cell>
        </row>
        <row r="112">
          <cell r="A112">
            <v>40940</v>
          </cell>
          <cell r="B112">
            <v>0.9</v>
          </cell>
        </row>
        <row r="113">
          <cell r="A113">
            <v>40969</v>
          </cell>
          <cell r="B113">
            <v>0.9</v>
          </cell>
        </row>
        <row r="114">
          <cell r="A114">
            <v>41000</v>
          </cell>
          <cell r="B114">
            <v>0.9</v>
          </cell>
        </row>
        <row r="115">
          <cell r="A115">
            <v>41030</v>
          </cell>
          <cell r="B115">
            <v>0.9</v>
          </cell>
        </row>
        <row r="116">
          <cell r="A116">
            <v>41061</v>
          </cell>
          <cell r="B116">
            <v>0.9</v>
          </cell>
        </row>
        <row r="117">
          <cell r="A117">
            <v>41091</v>
          </cell>
          <cell r="B117">
            <v>0.9</v>
          </cell>
        </row>
        <row r="118">
          <cell r="A118">
            <v>41122</v>
          </cell>
          <cell r="B118">
            <v>0.9</v>
          </cell>
        </row>
        <row r="119">
          <cell r="A119">
            <v>41153</v>
          </cell>
          <cell r="B119">
            <v>0.9</v>
          </cell>
        </row>
        <row r="120">
          <cell r="A120">
            <v>41183</v>
          </cell>
          <cell r="B120">
            <v>0.9</v>
          </cell>
        </row>
        <row r="121">
          <cell r="A121">
            <v>41214</v>
          </cell>
          <cell r="B121">
            <v>0.9</v>
          </cell>
        </row>
        <row r="122">
          <cell r="A122">
            <v>41244</v>
          </cell>
          <cell r="B122">
            <v>0.9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4"/>
  <sheetViews>
    <sheetView tabSelected="1" zoomScaleNormal="100" workbookViewId="0">
      <selection activeCell="A29" sqref="A29"/>
    </sheetView>
  </sheetViews>
  <sheetFormatPr defaultRowHeight="15" x14ac:dyDescent="0.25"/>
  <cols>
    <col min="1" max="1" width="36.140625" bestFit="1" customWidth="1"/>
  </cols>
  <sheetData>
    <row r="1" spans="1:4" x14ac:dyDescent="0.25">
      <c r="A1" t="s">
        <v>0</v>
      </c>
    </row>
    <row r="3" spans="1:4" x14ac:dyDescent="0.25">
      <c r="A3" t="s">
        <v>1</v>
      </c>
      <c r="B3" t="s">
        <v>2</v>
      </c>
      <c r="C3" t="s">
        <v>3</v>
      </c>
    </row>
    <row r="4" spans="1:4" x14ac:dyDescent="0.25">
      <c r="A4" s="1">
        <v>40909</v>
      </c>
      <c r="B4" s="2">
        <v>247</v>
      </c>
      <c r="C4">
        <f>72+43+27+4</f>
        <v>146</v>
      </c>
      <c r="D4" s="3">
        <f>+C4/B4</f>
        <v>0.59109311740890691</v>
      </c>
    </row>
    <row r="5" spans="1:4" x14ac:dyDescent="0.25">
      <c r="A5" s="1">
        <v>40940</v>
      </c>
      <c r="B5" s="2"/>
      <c r="D5" s="3" t="e">
        <f t="shared" ref="D5:D15" si="0">+C5/B5</f>
        <v>#DIV/0!</v>
      </c>
    </row>
    <row r="6" spans="1:4" x14ac:dyDescent="0.25">
      <c r="A6" s="1">
        <v>40969</v>
      </c>
      <c r="B6" s="2"/>
      <c r="D6" s="3" t="e">
        <f t="shared" si="0"/>
        <v>#DIV/0!</v>
      </c>
    </row>
    <row r="7" spans="1:4" x14ac:dyDescent="0.25">
      <c r="A7" s="1">
        <v>41000</v>
      </c>
      <c r="B7" s="4"/>
      <c r="D7" s="3" t="e">
        <f t="shared" si="0"/>
        <v>#DIV/0!</v>
      </c>
    </row>
    <row r="8" spans="1:4" x14ac:dyDescent="0.25">
      <c r="A8" s="1">
        <v>41030</v>
      </c>
      <c r="B8" s="4"/>
      <c r="D8" s="3" t="e">
        <f t="shared" si="0"/>
        <v>#DIV/0!</v>
      </c>
    </row>
    <row r="9" spans="1:4" x14ac:dyDescent="0.25">
      <c r="A9" s="1">
        <v>41061</v>
      </c>
      <c r="B9" s="4"/>
      <c r="D9" s="3" t="e">
        <f t="shared" si="0"/>
        <v>#DIV/0!</v>
      </c>
    </row>
    <row r="10" spans="1:4" x14ac:dyDescent="0.25">
      <c r="A10" s="1">
        <v>41091</v>
      </c>
      <c r="B10" s="4"/>
      <c r="D10" s="3" t="e">
        <f t="shared" si="0"/>
        <v>#DIV/0!</v>
      </c>
    </row>
    <row r="11" spans="1:4" x14ac:dyDescent="0.25">
      <c r="A11" s="1">
        <v>41122</v>
      </c>
      <c r="B11" s="4"/>
      <c r="D11" s="3" t="e">
        <f t="shared" si="0"/>
        <v>#DIV/0!</v>
      </c>
    </row>
    <row r="12" spans="1:4" x14ac:dyDescent="0.25">
      <c r="A12" s="1">
        <v>41153</v>
      </c>
      <c r="B12" s="4"/>
      <c r="D12" s="3" t="e">
        <f t="shared" si="0"/>
        <v>#DIV/0!</v>
      </c>
    </row>
    <row r="13" spans="1:4" x14ac:dyDescent="0.25">
      <c r="A13" s="1">
        <v>41183</v>
      </c>
      <c r="B13" s="4"/>
      <c r="D13" s="3" t="e">
        <f t="shared" si="0"/>
        <v>#DIV/0!</v>
      </c>
    </row>
    <row r="14" spans="1:4" x14ac:dyDescent="0.25">
      <c r="A14" s="1">
        <v>41214</v>
      </c>
      <c r="B14" s="4"/>
      <c r="D14" s="3" t="e">
        <f t="shared" si="0"/>
        <v>#DIV/0!</v>
      </c>
    </row>
    <row r="15" spans="1:4" x14ac:dyDescent="0.25">
      <c r="A15" s="1">
        <v>41244</v>
      </c>
      <c r="B15" s="4"/>
      <c r="D15" s="3" t="e">
        <f t="shared" si="0"/>
        <v>#DIV/0!</v>
      </c>
    </row>
    <row r="16" spans="1:4" x14ac:dyDescent="0.25">
      <c r="A16" s="1"/>
      <c r="B16" s="4"/>
    </row>
    <row r="17" spans="1:4" x14ac:dyDescent="0.25">
      <c r="A17" s="1"/>
    </row>
    <row r="18" spans="1:4" x14ac:dyDescent="0.25">
      <c r="A18" s="5"/>
    </row>
    <row r="19" spans="1:4" x14ac:dyDescent="0.25">
      <c r="A19" s="5"/>
    </row>
    <row r="27" spans="1:4" x14ac:dyDescent="0.25">
      <c r="A27" t="s">
        <v>4</v>
      </c>
      <c r="B27" t="s">
        <v>2</v>
      </c>
      <c r="C27" t="s">
        <v>3</v>
      </c>
    </row>
    <row r="28" spans="1:4" x14ac:dyDescent="0.25">
      <c r="A28" s="1">
        <v>40909</v>
      </c>
      <c r="B28" s="2">
        <v>774</v>
      </c>
      <c r="C28">
        <f>774-307-52</f>
        <v>415</v>
      </c>
      <c r="D28" s="3">
        <f>+C28/B28</f>
        <v>0.53617571059431524</v>
      </c>
    </row>
    <row r="29" spans="1:4" x14ac:dyDescent="0.25">
      <c r="A29" s="1">
        <v>40940</v>
      </c>
      <c r="B29" s="2"/>
      <c r="D29" s="3" t="e">
        <f t="shared" ref="D29:D39" si="1">+C29/B29</f>
        <v>#DIV/0!</v>
      </c>
    </row>
    <row r="30" spans="1:4" x14ac:dyDescent="0.25">
      <c r="A30" s="1">
        <v>40969</v>
      </c>
      <c r="B30" s="2"/>
      <c r="D30" s="3" t="e">
        <f t="shared" si="1"/>
        <v>#DIV/0!</v>
      </c>
    </row>
    <row r="31" spans="1:4" x14ac:dyDescent="0.25">
      <c r="A31" s="1">
        <v>41000</v>
      </c>
      <c r="B31" s="2"/>
      <c r="D31" s="3" t="e">
        <f t="shared" si="1"/>
        <v>#DIV/0!</v>
      </c>
    </row>
    <row r="32" spans="1:4" x14ac:dyDescent="0.25">
      <c r="A32" s="1">
        <v>41030</v>
      </c>
      <c r="B32" s="2"/>
      <c r="D32" s="3" t="e">
        <f t="shared" si="1"/>
        <v>#DIV/0!</v>
      </c>
    </row>
    <row r="33" spans="1:4" x14ac:dyDescent="0.25">
      <c r="A33" s="1">
        <v>41061</v>
      </c>
      <c r="B33" s="2"/>
      <c r="D33" s="3" t="e">
        <f t="shared" si="1"/>
        <v>#DIV/0!</v>
      </c>
    </row>
    <row r="34" spans="1:4" x14ac:dyDescent="0.25">
      <c r="A34" s="1">
        <v>41091</v>
      </c>
      <c r="B34" s="2"/>
      <c r="D34" s="3" t="e">
        <f t="shared" si="1"/>
        <v>#DIV/0!</v>
      </c>
    </row>
    <row r="35" spans="1:4" x14ac:dyDescent="0.25">
      <c r="A35" s="1">
        <v>41122</v>
      </c>
      <c r="B35" s="2"/>
      <c r="D35" s="3" t="e">
        <f t="shared" si="1"/>
        <v>#DIV/0!</v>
      </c>
    </row>
    <row r="36" spans="1:4" x14ac:dyDescent="0.25">
      <c r="A36" s="1">
        <v>41153</v>
      </c>
      <c r="B36" s="2"/>
      <c r="D36" s="3" t="e">
        <f t="shared" si="1"/>
        <v>#DIV/0!</v>
      </c>
    </row>
    <row r="37" spans="1:4" x14ac:dyDescent="0.25">
      <c r="A37" s="1">
        <v>41183</v>
      </c>
      <c r="B37" s="2"/>
      <c r="D37" s="3" t="e">
        <f t="shared" si="1"/>
        <v>#DIV/0!</v>
      </c>
    </row>
    <row r="38" spans="1:4" x14ac:dyDescent="0.25">
      <c r="A38" s="1">
        <v>41214</v>
      </c>
      <c r="B38" s="2"/>
      <c r="C38" s="4"/>
      <c r="D38" s="3" t="e">
        <f t="shared" si="1"/>
        <v>#DIV/0!</v>
      </c>
    </row>
    <row r="39" spans="1:4" x14ac:dyDescent="0.25">
      <c r="A39" s="1">
        <v>41244</v>
      </c>
      <c r="B39" s="2"/>
      <c r="D39" s="3" t="e">
        <f t="shared" si="1"/>
        <v>#DIV/0!</v>
      </c>
    </row>
    <row r="40" spans="1:4" x14ac:dyDescent="0.25">
      <c r="A40" s="5"/>
      <c r="B40" s="2"/>
    </row>
    <row r="41" spans="1:4" x14ac:dyDescent="0.25">
      <c r="A41" s="5"/>
      <c r="B41" s="6"/>
    </row>
    <row r="42" spans="1:4" x14ac:dyDescent="0.25">
      <c r="A42" s="5"/>
      <c r="B42" s="6"/>
    </row>
    <row r="43" spans="1:4" x14ac:dyDescent="0.25">
      <c r="B43" s="6"/>
    </row>
    <row r="44" spans="1:4" x14ac:dyDescent="0.25">
      <c r="B44" s="6"/>
    </row>
    <row r="45" spans="1:4" x14ac:dyDescent="0.25">
      <c r="B45" s="6"/>
    </row>
    <row r="46" spans="1:4" x14ac:dyDescent="0.25">
      <c r="B46" s="6"/>
    </row>
    <row r="47" spans="1:4" x14ac:dyDescent="0.25">
      <c r="B47" s="6"/>
    </row>
    <row r="49" spans="1:4" x14ac:dyDescent="0.25">
      <c r="A49" t="s">
        <v>5</v>
      </c>
      <c r="B49" t="s">
        <v>2</v>
      </c>
      <c r="C49" t="s">
        <v>3</v>
      </c>
    </row>
    <row r="50" spans="1:4" x14ac:dyDescent="0.25">
      <c r="A50" s="1">
        <v>40909</v>
      </c>
      <c r="B50" s="2">
        <v>223</v>
      </c>
      <c r="C50">
        <f>223-118-19</f>
        <v>86</v>
      </c>
      <c r="D50" s="3">
        <f>+C50/B50</f>
        <v>0.38565022421524664</v>
      </c>
    </row>
    <row r="51" spans="1:4" x14ac:dyDescent="0.25">
      <c r="A51" s="1">
        <v>40940</v>
      </c>
      <c r="B51" s="2"/>
      <c r="C51" s="6"/>
      <c r="D51" s="3" t="e">
        <f t="shared" ref="D51:D61" si="2">+C51/B51</f>
        <v>#DIV/0!</v>
      </c>
    </row>
    <row r="52" spans="1:4" x14ac:dyDescent="0.25">
      <c r="A52" s="1">
        <v>40969</v>
      </c>
      <c r="B52" s="2"/>
      <c r="C52" s="6"/>
      <c r="D52" s="3" t="e">
        <f t="shared" si="2"/>
        <v>#DIV/0!</v>
      </c>
    </row>
    <row r="53" spans="1:4" x14ac:dyDescent="0.25">
      <c r="A53" s="1">
        <v>41000</v>
      </c>
      <c r="B53" s="2"/>
      <c r="C53" s="6"/>
      <c r="D53" s="3" t="e">
        <f t="shared" si="2"/>
        <v>#DIV/0!</v>
      </c>
    </row>
    <row r="54" spans="1:4" x14ac:dyDescent="0.25">
      <c r="A54" s="1">
        <v>41030</v>
      </c>
      <c r="B54" s="2"/>
      <c r="C54" s="6"/>
      <c r="D54" s="3" t="e">
        <f t="shared" si="2"/>
        <v>#DIV/0!</v>
      </c>
    </row>
    <row r="55" spans="1:4" x14ac:dyDescent="0.25">
      <c r="A55" s="1">
        <v>41061</v>
      </c>
      <c r="B55" s="2"/>
      <c r="C55" s="6"/>
      <c r="D55" s="3" t="e">
        <f t="shared" si="2"/>
        <v>#DIV/0!</v>
      </c>
    </row>
    <row r="56" spans="1:4" x14ac:dyDescent="0.25">
      <c r="A56" s="1">
        <v>41091</v>
      </c>
      <c r="B56" s="2"/>
      <c r="C56" s="6"/>
      <c r="D56" s="3" t="e">
        <f t="shared" si="2"/>
        <v>#DIV/0!</v>
      </c>
    </row>
    <row r="57" spans="1:4" x14ac:dyDescent="0.25">
      <c r="A57" s="1">
        <v>41122</v>
      </c>
      <c r="B57" s="2"/>
      <c r="C57" s="6"/>
      <c r="D57" s="3" t="e">
        <f t="shared" si="2"/>
        <v>#DIV/0!</v>
      </c>
    </row>
    <row r="58" spans="1:4" x14ac:dyDescent="0.25">
      <c r="A58" s="1">
        <v>41153</v>
      </c>
      <c r="B58" s="2"/>
      <c r="C58" s="6"/>
      <c r="D58" s="3" t="e">
        <f t="shared" si="2"/>
        <v>#DIV/0!</v>
      </c>
    </row>
    <row r="59" spans="1:4" x14ac:dyDescent="0.25">
      <c r="A59" s="1">
        <v>41183</v>
      </c>
      <c r="B59" s="2"/>
      <c r="C59" s="6"/>
      <c r="D59" s="3" t="e">
        <f t="shared" si="2"/>
        <v>#DIV/0!</v>
      </c>
    </row>
    <row r="60" spans="1:4" x14ac:dyDescent="0.25">
      <c r="A60" s="1">
        <v>41214</v>
      </c>
      <c r="B60" s="2"/>
      <c r="C60" s="6"/>
      <c r="D60" s="3" t="e">
        <f t="shared" si="2"/>
        <v>#DIV/0!</v>
      </c>
    </row>
    <row r="61" spans="1:4" x14ac:dyDescent="0.25">
      <c r="A61" s="1">
        <v>41244</v>
      </c>
      <c r="B61" s="2"/>
      <c r="C61" s="6"/>
      <c r="D61" s="3" t="e">
        <f t="shared" si="2"/>
        <v>#DIV/0!</v>
      </c>
    </row>
    <row r="62" spans="1:4" x14ac:dyDescent="0.25">
      <c r="A62" s="5"/>
      <c r="B62" s="2"/>
      <c r="C62" s="6"/>
      <c r="D62" s="3"/>
    </row>
    <row r="63" spans="1:4" x14ac:dyDescent="0.25">
      <c r="A63" s="5"/>
      <c r="B63" s="6"/>
      <c r="C63" s="6"/>
      <c r="D63" s="3"/>
    </row>
    <row r="64" spans="1:4" x14ac:dyDescent="0.25">
      <c r="A64" s="5"/>
      <c r="B64" s="6"/>
      <c r="C64" s="6"/>
      <c r="D64" s="3"/>
    </row>
    <row r="65" spans="1:4" x14ac:dyDescent="0.25">
      <c r="B65" s="6"/>
      <c r="C65" s="6"/>
      <c r="D65" s="6"/>
    </row>
    <row r="66" spans="1:4" x14ac:dyDescent="0.25">
      <c r="B66" s="6"/>
      <c r="C66" s="6"/>
      <c r="D66" s="6"/>
    </row>
    <row r="67" spans="1:4" x14ac:dyDescent="0.25">
      <c r="B67" s="6"/>
      <c r="C67" s="6"/>
      <c r="D67" s="6"/>
    </row>
    <row r="68" spans="1:4" x14ac:dyDescent="0.25">
      <c r="B68" s="6"/>
      <c r="C68" s="6"/>
      <c r="D68" s="6"/>
    </row>
    <row r="69" spans="1:4" x14ac:dyDescent="0.25">
      <c r="B69" s="6"/>
      <c r="C69" s="6"/>
      <c r="D69" s="6"/>
    </row>
    <row r="70" spans="1:4" x14ac:dyDescent="0.25">
      <c r="B70" s="6"/>
      <c r="C70" s="6"/>
      <c r="D70" s="6"/>
    </row>
    <row r="71" spans="1:4" x14ac:dyDescent="0.25">
      <c r="B71" s="6"/>
      <c r="C71" s="6"/>
      <c r="D71" s="6"/>
    </row>
    <row r="72" spans="1:4" x14ac:dyDescent="0.25">
      <c r="A72" t="s">
        <v>6</v>
      </c>
      <c r="B72" s="6"/>
      <c r="C72" s="6"/>
      <c r="D72" s="6"/>
    </row>
    <row r="73" spans="1:4" x14ac:dyDescent="0.25">
      <c r="B73" t="s">
        <v>2</v>
      </c>
      <c r="C73" t="s">
        <v>3</v>
      </c>
    </row>
    <row r="74" spans="1:4" x14ac:dyDescent="0.25">
      <c r="A74" s="1">
        <v>40909</v>
      </c>
      <c r="B74" s="2">
        <v>12</v>
      </c>
      <c r="C74">
        <v>11</v>
      </c>
      <c r="D74" s="3">
        <f>+C74/B74</f>
        <v>0.91666666666666663</v>
      </c>
    </row>
    <row r="75" spans="1:4" x14ac:dyDescent="0.25">
      <c r="A75" s="1">
        <v>40940</v>
      </c>
      <c r="B75" s="2"/>
      <c r="C75" s="6"/>
      <c r="D75" s="3" t="e">
        <f t="shared" ref="D75:D85" si="3">+C75/B75</f>
        <v>#DIV/0!</v>
      </c>
    </row>
    <row r="76" spans="1:4" x14ac:dyDescent="0.25">
      <c r="A76" s="1">
        <v>40969</v>
      </c>
      <c r="B76" s="2"/>
      <c r="C76" s="6"/>
      <c r="D76" s="3" t="e">
        <f t="shared" si="3"/>
        <v>#DIV/0!</v>
      </c>
    </row>
    <row r="77" spans="1:4" x14ac:dyDescent="0.25">
      <c r="A77" s="1">
        <v>41000</v>
      </c>
      <c r="B77" s="2"/>
      <c r="C77" s="6"/>
      <c r="D77" s="3" t="e">
        <f t="shared" si="3"/>
        <v>#DIV/0!</v>
      </c>
    </row>
    <row r="78" spans="1:4" x14ac:dyDescent="0.25">
      <c r="A78" s="1">
        <v>41030</v>
      </c>
      <c r="B78" s="2"/>
      <c r="C78" s="6"/>
      <c r="D78" s="3" t="e">
        <f t="shared" si="3"/>
        <v>#DIV/0!</v>
      </c>
    </row>
    <row r="79" spans="1:4" x14ac:dyDescent="0.25">
      <c r="A79" s="1">
        <v>41061</v>
      </c>
      <c r="B79" s="2"/>
      <c r="C79" s="6"/>
      <c r="D79" s="3" t="e">
        <f t="shared" si="3"/>
        <v>#DIV/0!</v>
      </c>
    </row>
    <row r="80" spans="1:4" x14ac:dyDescent="0.25">
      <c r="A80" s="1">
        <v>41091</v>
      </c>
      <c r="B80" s="2"/>
      <c r="C80" s="6"/>
      <c r="D80" s="3" t="e">
        <f t="shared" si="3"/>
        <v>#DIV/0!</v>
      </c>
    </row>
    <row r="81" spans="1:4" x14ac:dyDescent="0.25">
      <c r="A81" s="1">
        <v>41122</v>
      </c>
      <c r="B81" s="2"/>
      <c r="C81" s="6"/>
      <c r="D81" s="3" t="e">
        <f t="shared" si="3"/>
        <v>#DIV/0!</v>
      </c>
    </row>
    <row r="82" spans="1:4" x14ac:dyDescent="0.25">
      <c r="A82" s="1">
        <v>41153</v>
      </c>
      <c r="B82" s="2"/>
      <c r="C82" s="6"/>
      <c r="D82" s="3" t="e">
        <f t="shared" si="3"/>
        <v>#DIV/0!</v>
      </c>
    </row>
    <row r="83" spans="1:4" x14ac:dyDescent="0.25">
      <c r="A83" s="1">
        <v>41183</v>
      </c>
      <c r="B83" s="2"/>
      <c r="C83" s="6"/>
      <c r="D83" s="3" t="e">
        <f t="shared" si="3"/>
        <v>#DIV/0!</v>
      </c>
    </row>
    <row r="84" spans="1:4" x14ac:dyDescent="0.25">
      <c r="A84" s="1">
        <v>41214</v>
      </c>
      <c r="B84" s="2"/>
      <c r="C84" s="6"/>
      <c r="D84" s="3" t="e">
        <f t="shared" si="3"/>
        <v>#DIV/0!</v>
      </c>
    </row>
    <row r="85" spans="1:4" x14ac:dyDescent="0.25">
      <c r="A85" s="1">
        <v>41244</v>
      </c>
      <c r="B85" s="2"/>
      <c r="C85" s="6"/>
      <c r="D85" s="3" t="e">
        <f t="shared" si="3"/>
        <v>#DIV/0!</v>
      </c>
    </row>
    <row r="86" spans="1:4" x14ac:dyDescent="0.25">
      <c r="B86" s="6"/>
      <c r="C86" s="6"/>
      <c r="D86" s="6"/>
    </row>
    <row r="95" spans="1:4" x14ac:dyDescent="0.25">
      <c r="A95" t="s">
        <v>7</v>
      </c>
      <c r="B95" s="6"/>
      <c r="C95" s="6"/>
      <c r="D95" s="6"/>
    </row>
    <row r="96" spans="1:4" x14ac:dyDescent="0.25">
      <c r="B96" t="s">
        <v>2</v>
      </c>
      <c r="C96" t="s">
        <v>3</v>
      </c>
    </row>
    <row r="97" spans="1:4" x14ac:dyDescent="0.25">
      <c r="A97" s="1">
        <v>40909</v>
      </c>
      <c r="B97" s="2">
        <v>632</v>
      </c>
      <c r="C97">
        <f>632-344-44</f>
        <v>244</v>
      </c>
      <c r="D97" s="3">
        <f>+C97/B97</f>
        <v>0.38607594936708861</v>
      </c>
    </row>
    <row r="98" spans="1:4" x14ac:dyDescent="0.25">
      <c r="A98" s="1">
        <v>40940</v>
      </c>
      <c r="B98" s="2"/>
      <c r="C98" s="6"/>
      <c r="D98" s="3" t="e">
        <f t="shared" ref="D98:D108" si="4">+C98/B98</f>
        <v>#DIV/0!</v>
      </c>
    </row>
    <row r="99" spans="1:4" x14ac:dyDescent="0.25">
      <c r="A99" s="1">
        <v>40969</v>
      </c>
      <c r="B99" s="2"/>
      <c r="C99" s="6"/>
      <c r="D99" s="3" t="e">
        <f t="shared" si="4"/>
        <v>#DIV/0!</v>
      </c>
    </row>
    <row r="100" spans="1:4" x14ac:dyDescent="0.25">
      <c r="A100" s="1">
        <v>41000</v>
      </c>
      <c r="B100" s="2"/>
      <c r="C100" s="6"/>
      <c r="D100" s="3" t="e">
        <f t="shared" si="4"/>
        <v>#DIV/0!</v>
      </c>
    </row>
    <row r="101" spans="1:4" x14ac:dyDescent="0.25">
      <c r="A101" s="1">
        <v>41030</v>
      </c>
      <c r="B101" s="2"/>
      <c r="C101" s="6"/>
      <c r="D101" s="3" t="e">
        <f t="shared" si="4"/>
        <v>#DIV/0!</v>
      </c>
    </row>
    <row r="102" spans="1:4" x14ac:dyDescent="0.25">
      <c r="A102" s="1">
        <v>41061</v>
      </c>
      <c r="B102" s="2"/>
      <c r="C102" s="6"/>
      <c r="D102" s="3" t="e">
        <f t="shared" si="4"/>
        <v>#DIV/0!</v>
      </c>
    </row>
    <row r="103" spans="1:4" x14ac:dyDescent="0.25">
      <c r="A103" s="1">
        <v>41091</v>
      </c>
      <c r="B103" s="2"/>
      <c r="C103" s="6"/>
      <c r="D103" s="3" t="e">
        <f t="shared" si="4"/>
        <v>#DIV/0!</v>
      </c>
    </row>
    <row r="104" spans="1:4" x14ac:dyDescent="0.25">
      <c r="A104" s="1">
        <v>41122</v>
      </c>
      <c r="B104" s="2"/>
      <c r="C104" s="6"/>
      <c r="D104" s="3" t="e">
        <f t="shared" si="4"/>
        <v>#DIV/0!</v>
      </c>
    </row>
    <row r="105" spans="1:4" x14ac:dyDescent="0.25">
      <c r="A105" s="1">
        <v>41153</v>
      </c>
      <c r="B105" s="2"/>
      <c r="C105" s="6"/>
      <c r="D105" s="3" t="e">
        <f t="shared" si="4"/>
        <v>#DIV/0!</v>
      </c>
    </row>
    <row r="106" spans="1:4" x14ac:dyDescent="0.25">
      <c r="A106" s="1">
        <v>41183</v>
      </c>
      <c r="B106" s="2"/>
      <c r="C106" s="6"/>
      <c r="D106" s="3" t="e">
        <f t="shared" si="4"/>
        <v>#DIV/0!</v>
      </c>
    </row>
    <row r="107" spans="1:4" x14ac:dyDescent="0.25">
      <c r="A107" s="1">
        <v>41214</v>
      </c>
      <c r="B107" s="2"/>
      <c r="C107" s="6"/>
      <c r="D107" s="3" t="e">
        <f t="shared" si="4"/>
        <v>#DIV/0!</v>
      </c>
    </row>
    <row r="108" spans="1:4" x14ac:dyDescent="0.25">
      <c r="A108" s="1">
        <v>41244</v>
      </c>
      <c r="B108" s="2"/>
      <c r="C108" s="6"/>
      <c r="D108" s="3" t="e">
        <f t="shared" si="4"/>
        <v>#DIV/0!</v>
      </c>
    </row>
    <row r="119" spans="1:4" x14ac:dyDescent="0.25">
      <c r="A119" t="s">
        <v>8</v>
      </c>
    </row>
    <row r="120" spans="1:4" x14ac:dyDescent="0.25">
      <c r="B120" t="s">
        <v>9</v>
      </c>
      <c r="C120" t="s">
        <v>10</v>
      </c>
      <c r="D120" t="s">
        <v>11</v>
      </c>
    </row>
    <row r="121" spans="1:4" x14ac:dyDescent="0.25">
      <c r="A121" s="1">
        <v>40848</v>
      </c>
      <c r="B121" s="7">
        <v>0.14000000000000001</v>
      </c>
      <c r="C121" s="3">
        <v>0.9</v>
      </c>
      <c r="D121" s="8">
        <v>38.4</v>
      </c>
    </row>
    <row r="122" spans="1:4" x14ac:dyDescent="0.25">
      <c r="A122" s="1">
        <v>40878</v>
      </c>
      <c r="B122" s="7">
        <v>0.4</v>
      </c>
      <c r="C122" s="3">
        <v>0.9</v>
      </c>
      <c r="D122" s="8">
        <v>35.200000000000003</v>
      </c>
    </row>
    <row r="123" spans="1:4" x14ac:dyDescent="0.25">
      <c r="A123" s="1">
        <v>40909</v>
      </c>
      <c r="B123" s="7"/>
      <c r="C123" s="3">
        <v>0.9</v>
      </c>
      <c r="D123" s="9"/>
    </row>
    <row r="124" spans="1:4" x14ac:dyDescent="0.25">
      <c r="A124" s="1">
        <v>40940</v>
      </c>
      <c r="B124" s="7"/>
      <c r="C124" s="3">
        <v>0.9</v>
      </c>
      <c r="D124" s="9"/>
    </row>
    <row r="125" spans="1:4" x14ac:dyDescent="0.25">
      <c r="A125" s="1">
        <v>40969</v>
      </c>
      <c r="B125" s="7"/>
      <c r="C125" s="3">
        <v>0.9</v>
      </c>
      <c r="D125" s="9"/>
    </row>
    <row r="126" spans="1:4" x14ac:dyDescent="0.25">
      <c r="A126" s="1">
        <v>41000</v>
      </c>
      <c r="B126" s="7"/>
      <c r="C126" s="3">
        <v>0.9</v>
      </c>
      <c r="D126" s="9"/>
    </row>
    <row r="127" spans="1:4" x14ac:dyDescent="0.25">
      <c r="A127" s="1">
        <v>41030</v>
      </c>
      <c r="B127" s="7"/>
      <c r="C127" s="3">
        <v>0.9</v>
      </c>
      <c r="D127" s="9"/>
    </row>
    <row r="128" spans="1:4" x14ac:dyDescent="0.25">
      <c r="A128" s="1">
        <v>41061</v>
      </c>
      <c r="B128" s="7"/>
      <c r="C128" s="3">
        <v>0.9</v>
      </c>
      <c r="D128" s="9"/>
    </row>
    <row r="129" spans="1:4" x14ac:dyDescent="0.25">
      <c r="A129" s="1">
        <v>41091</v>
      </c>
      <c r="B129" s="7"/>
      <c r="C129" s="3">
        <v>0.9</v>
      </c>
      <c r="D129" s="9"/>
    </row>
    <row r="130" spans="1:4" x14ac:dyDescent="0.25">
      <c r="A130" s="1">
        <v>41122</v>
      </c>
      <c r="B130" s="7"/>
      <c r="C130" s="3">
        <v>0.9</v>
      </c>
      <c r="D130" s="9"/>
    </row>
    <row r="131" spans="1:4" x14ac:dyDescent="0.25">
      <c r="A131" s="1">
        <v>41153</v>
      </c>
      <c r="B131" s="7"/>
      <c r="C131" s="3">
        <v>0.9</v>
      </c>
      <c r="D131" s="9"/>
    </row>
    <row r="132" spans="1:4" x14ac:dyDescent="0.25">
      <c r="A132" s="1">
        <v>41183</v>
      </c>
      <c r="B132" s="7"/>
      <c r="C132" s="3">
        <v>0.9</v>
      </c>
      <c r="D132" s="9"/>
    </row>
    <row r="133" spans="1:4" x14ac:dyDescent="0.25">
      <c r="A133" s="1">
        <v>41214</v>
      </c>
      <c r="B133" s="7"/>
      <c r="C133" s="3">
        <v>0.9</v>
      </c>
      <c r="D133" s="9"/>
    </row>
    <row r="134" spans="1:4" x14ac:dyDescent="0.25">
      <c r="A134" s="1">
        <v>41244</v>
      </c>
      <c r="B134" s="7"/>
      <c r="C134" s="3">
        <v>0.9</v>
      </c>
      <c r="D134" s="9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topLeftCell="A27" zoomScaleNormal="100" workbookViewId="0">
      <selection activeCell="A44" sqref="A44"/>
    </sheetView>
  </sheetViews>
  <sheetFormatPr defaultRowHeight="15" x14ac:dyDescent="0.25"/>
  <cols>
    <col min="1" max="1" width="36.140625" bestFit="1" customWidth="1"/>
    <col min="2" max="2" width="8.7109375" customWidth="1"/>
  </cols>
  <sheetData>
    <row r="1" spans="1:7" x14ac:dyDescent="0.25">
      <c r="A1" t="s">
        <v>12</v>
      </c>
    </row>
    <row r="3" spans="1:7" x14ac:dyDescent="0.25">
      <c r="A3" t="s">
        <v>1</v>
      </c>
      <c r="B3" t="s">
        <v>10</v>
      </c>
      <c r="C3" t="s">
        <v>13</v>
      </c>
      <c r="D3" t="s">
        <v>14</v>
      </c>
      <c r="E3" t="s">
        <v>15</v>
      </c>
      <c r="F3" t="s">
        <v>16</v>
      </c>
      <c r="G3" t="s">
        <v>17</v>
      </c>
    </row>
    <row r="4" spans="1:7" x14ac:dyDescent="0.25">
      <c r="A4" s="1">
        <v>40817</v>
      </c>
      <c r="B4" s="3">
        <v>0.9</v>
      </c>
      <c r="C4" s="3">
        <v>0.78</v>
      </c>
      <c r="D4" s="3">
        <v>0</v>
      </c>
      <c r="E4" s="3">
        <v>0.1</v>
      </c>
      <c r="F4" s="3">
        <v>0.53</v>
      </c>
      <c r="G4" s="3">
        <v>0.84</v>
      </c>
    </row>
    <row r="5" spans="1:7" x14ac:dyDescent="0.25">
      <c r="A5" s="1">
        <v>40848</v>
      </c>
      <c r="B5" s="3">
        <v>0.9</v>
      </c>
      <c r="C5" s="3">
        <v>0.75</v>
      </c>
      <c r="D5" s="3">
        <v>0</v>
      </c>
      <c r="E5" s="3">
        <v>0.2</v>
      </c>
      <c r="F5" s="3">
        <v>0.69</v>
      </c>
      <c r="G5" s="3">
        <v>0.77</v>
      </c>
    </row>
    <row r="6" spans="1:7" x14ac:dyDescent="0.25">
      <c r="A6" s="1">
        <v>40878</v>
      </c>
      <c r="B6" s="3">
        <v>0.9</v>
      </c>
      <c r="C6" s="3">
        <v>0.65</v>
      </c>
      <c r="D6" s="3">
        <v>0</v>
      </c>
      <c r="E6" s="3">
        <v>0.33</v>
      </c>
      <c r="F6" s="3">
        <v>0.1</v>
      </c>
      <c r="G6" s="3">
        <v>0.69</v>
      </c>
    </row>
    <row r="7" spans="1:7" x14ac:dyDescent="0.25">
      <c r="A7" s="1">
        <v>40909</v>
      </c>
      <c r="B7" s="3">
        <v>0.9</v>
      </c>
      <c r="C7" s="3"/>
      <c r="D7" s="3"/>
      <c r="E7" s="3"/>
      <c r="F7" s="3"/>
      <c r="G7" s="3"/>
    </row>
    <row r="8" spans="1:7" x14ac:dyDescent="0.25">
      <c r="A8" s="1">
        <v>40940</v>
      </c>
      <c r="B8" s="3">
        <v>0.9</v>
      </c>
      <c r="C8" s="3"/>
      <c r="D8" s="3"/>
      <c r="E8" s="3"/>
      <c r="F8" s="3"/>
      <c r="G8" s="3"/>
    </row>
    <row r="9" spans="1:7" x14ac:dyDescent="0.25">
      <c r="A9" s="1">
        <v>40969</v>
      </c>
      <c r="B9" s="3">
        <v>0.9</v>
      </c>
      <c r="C9" s="3"/>
      <c r="D9" s="3"/>
      <c r="E9" s="3"/>
      <c r="F9" s="3"/>
      <c r="G9" s="3"/>
    </row>
    <row r="10" spans="1:7" x14ac:dyDescent="0.25">
      <c r="A10" s="1">
        <v>41000</v>
      </c>
      <c r="B10" s="3">
        <v>0.9</v>
      </c>
      <c r="C10" s="3"/>
      <c r="D10" s="3"/>
      <c r="E10" s="3"/>
      <c r="F10" s="3"/>
      <c r="G10" s="3"/>
    </row>
    <row r="11" spans="1:7" x14ac:dyDescent="0.25">
      <c r="A11" s="1">
        <v>41030</v>
      </c>
      <c r="B11" s="3">
        <v>0.9</v>
      </c>
      <c r="C11" s="3"/>
      <c r="D11" s="3"/>
      <c r="E11" s="3"/>
      <c r="F11" s="3"/>
      <c r="G11" s="3"/>
    </row>
    <row r="12" spans="1:7" x14ac:dyDescent="0.25">
      <c r="A12" s="1">
        <v>41061</v>
      </c>
      <c r="B12" s="3">
        <v>0.9</v>
      </c>
      <c r="C12" s="3"/>
      <c r="D12" s="3"/>
      <c r="E12" s="3"/>
      <c r="F12" s="3"/>
      <c r="G12" s="3"/>
    </row>
    <row r="13" spans="1:7" x14ac:dyDescent="0.25">
      <c r="A13" s="1">
        <v>41091</v>
      </c>
      <c r="B13" s="3">
        <v>0.9</v>
      </c>
      <c r="C13" s="3"/>
      <c r="D13" s="3"/>
      <c r="E13" s="3"/>
      <c r="F13" s="3"/>
      <c r="G13" s="3"/>
    </row>
    <row r="14" spans="1:7" x14ac:dyDescent="0.25">
      <c r="A14" s="1">
        <v>41122</v>
      </c>
      <c r="B14" s="3">
        <v>0.9</v>
      </c>
      <c r="C14" s="3"/>
      <c r="D14" s="3"/>
      <c r="E14" s="3"/>
      <c r="F14" s="3"/>
      <c r="G14" s="3"/>
    </row>
    <row r="15" spans="1:7" x14ac:dyDescent="0.25">
      <c r="A15" s="1">
        <v>41153</v>
      </c>
      <c r="B15" s="3">
        <v>0.9</v>
      </c>
      <c r="C15" s="3"/>
      <c r="D15" s="3"/>
      <c r="E15" s="3"/>
      <c r="F15" s="3"/>
      <c r="G15" s="3"/>
    </row>
    <row r="16" spans="1:7" x14ac:dyDescent="0.25">
      <c r="A16" s="1">
        <v>41183</v>
      </c>
      <c r="B16" s="3">
        <v>0.9</v>
      </c>
      <c r="C16" s="3"/>
      <c r="D16" s="3"/>
      <c r="E16" s="3"/>
      <c r="F16" s="3"/>
      <c r="G16" s="3"/>
    </row>
    <row r="17" spans="1:7" x14ac:dyDescent="0.25">
      <c r="A17" s="1">
        <v>41214</v>
      </c>
      <c r="B17" s="3">
        <v>0.9</v>
      </c>
      <c r="C17" s="3"/>
      <c r="D17" s="3"/>
      <c r="E17" s="3"/>
      <c r="F17" s="3"/>
      <c r="G17" s="3"/>
    </row>
    <row r="18" spans="1:7" x14ac:dyDescent="0.25">
      <c r="A18" s="1">
        <v>41244</v>
      </c>
      <c r="B18" s="3">
        <v>0.9</v>
      </c>
      <c r="C18" s="3"/>
      <c r="D18" s="3"/>
      <c r="E18" s="3"/>
      <c r="F18" s="3"/>
      <c r="G18" s="3"/>
    </row>
    <row r="19" spans="1:7" x14ac:dyDescent="0.25">
      <c r="A19" s="1"/>
      <c r="B19" s="1"/>
      <c r="C19" s="4"/>
      <c r="D19" s="4"/>
      <c r="E19" s="4"/>
      <c r="F19" s="4"/>
    </row>
    <row r="20" spans="1:7" x14ac:dyDescent="0.25">
      <c r="A20" s="1"/>
      <c r="B20" s="1"/>
    </row>
    <row r="21" spans="1:7" x14ac:dyDescent="0.25">
      <c r="A21" s="5"/>
      <c r="B21" s="5"/>
    </row>
    <row r="22" spans="1:7" x14ac:dyDescent="0.25">
      <c r="A22" s="5"/>
      <c r="B22" s="5"/>
    </row>
    <row r="30" spans="1:7" x14ac:dyDescent="0.25">
      <c r="A30" t="s">
        <v>4</v>
      </c>
      <c r="B30" t="s">
        <v>10</v>
      </c>
      <c r="C30" t="s">
        <v>13</v>
      </c>
      <c r="D30" t="s">
        <v>14</v>
      </c>
      <c r="E30" t="s">
        <v>15</v>
      </c>
      <c r="F30" t="s">
        <v>16</v>
      </c>
      <c r="G30" t="s">
        <v>17</v>
      </c>
    </row>
    <row r="31" spans="1:7" x14ac:dyDescent="0.25">
      <c r="A31" s="1">
        <v>40817</v>
      </c>
      <c r="B31" s="3">
        <v>0.9</v>
      </c>
      <c r="C31" s="3">
        <v>0.82</v>
      </c>
      <c r="D31" s="3">
        <v>0.79</v>
      </c>
      <c r="E31" s="3">
        <v>0.77</v>
      </c>
      <c r="F31" s="3">
        <v>0.87</v>
      </c>
      <c r="G31" s="3">
        <v>0.76</v>
      </c>
    </row>
    <row r="32" spans="1:7" x14ac:dyDescent="0.25">
      <c r="A32" s="1">
        <v>40848</v>
      </c>
      <c r="B32" s="3">
        <v>0.9</v>
      </c>
      <c r="C32" s="3">
        <v>0.92</v>
      </c>
      <c r="D32" s="3">
        <v>0.77</v>
      </c>
      <c r="E32" s="3">
        <v>0.88</v>
      </c>
      <c r="F32" s="3">
        <v>0.95</v>
      </c>
      <c r="G32" s="3">
        <v>0.94</v>
      </c>
    </row>
    <row r="33" spans="1:7" x14ac:dyDescent="0.25">
      <c r="A33" s="1">
        <v>40878</v>
      </c>
      <c r="B33" s="3">
        <v>0.9</v>
      </c>
      <c r="C33" s="3">
        <v>0.87</v>
      </c>
      <c r="D33" s="3">
        <v>0.94</v>
      </c>
      <c r="E33" s="3">
        <v>0.82</v>
      </c>
      <c r="F33" s="3">
        <v>0.91</v>
      </c>
      <c r="G33" s="3">
        <v>0.87</v>
      </c>
    </row>
    <row r="34" spans="1:7" x14ac:dyDescent="0.25">
      <c r="A34" s="1">
        <v>40909</v>
      </c>
      <c r="B34" s="3">
        <v>0.9</v>
      </c>
      <c r="C34" s="3"/>
      <c r="D34" s="3"/>
      <c r="E34" s="3"/>
      <c r="F34" s="3"/>
      <c r="G34" s="3"/>
    </row>
    <row r="35" spans="1:7" x14ac:dyDescent="0.25">
      <c r="A35" s="1">
        <v>40940</v>
      </c>
      <c r="B35" s="3">
        <v>0.9</v>
      </c>
      <c r="C35" s="3"/>
      <c r="D35" s="3"/>
      <c r="E35" s="3"/>
      <c r="F35" s="3"/>
      <c r="G35" s="3"/>
    </row>
    <row r="36" spans="1:7" x14ac:dyDescent="0.25">
      <c r="A36" s="1">
        <v>40969</v>
      </c>
      <c r="B36" s="3">
        <v>0.9</v>
      </c>
      <c r="C36" s="3"/>
      <c r="D36" s="3"/>
      <c r="E36" s="3"/>
      <c r="F36" s="3"/>
      <c r="G36" s="3"/>
    </row>
    <row r="37" spans="1:7" x14ac:dyDescent="0.25">
      <c r="A37" s="1">
        <v>41000</v>
      </c>
      <c r="B37" s="3">
        <v>0.9</v>
      </c>
      <c r="C37" s="3"/>
      <c r="D37" s="3"/>
      <c r="E37" s="3"/>
      <c r="F37" s="3"/>
      <c r="G37" s="3"/>
    </row>
    <row r="38" spans="1:7" x14ac:dyDescent="0.25">
      <c r="A38" s="1">
        <v>41030</v>
      </c>
      <c r="B38" s="3">
        <v>0.9</v>
      </c>
      <c r="C38" s="3"/>
      <c r="D38" s="3"/>
      <c r="E38" s="3"/>
      <c r="F38" s="3"/>
      <c r="G38" s="3"/>
    </row>
    <row r="39" spans="1:7" x14ac:dyDescent="0.25">
      <c r="A39" s="1">
        <v>41061</v>
      </c>
      <c r="B39" s="3">
        <v>0.9</v>
      </c>
      <c r="C39" s="3"/>
      <c r="D39" s="3"/>
      <c r="E39" s="3"/>
      <c r="F39" s="3"/>
      <c r="G39" s="3"/>
    </row>
    <row r="40" spans="1:7" x14ac:dyDescent="0.25">
      <c r="A40" s="1">
        <v>41091</v>
      </c>
      <c r="B40" s="3">
        <v>0.9</v>
      </c>
      <c r="C40" s="3"/>
      <c r="D40" s="3"/>
      <c r="E40" s="3"/>
      <c r="F40" s="3"/>
      <c r="G40" s="3"/>
    </row>
    <row r="41" spans="1:7" x14ac:dyDescent="0.25">
      <c r="A41" s="1">
        <v>41122</v>
      </c>
      <c r="B41" s="3">
        <v>0.9</v>
      </c>
      <c r="C41" s="3"/>
      <c r="D41" s="3"/>
      <c r="E41" s="3"/>
      <c r="F41" s="3"/>
      <c r="G41" s="3"/>
    </row>
    <row r="42" spans="1:7" x14ac:dyDescent="0.25">
      <c r="A42" s="1">
        <v>41153</v>
      </c>
      <c r="B42" s="3">
        <v>0.9</v>
      </c>
      <c r="C42" s="3"/>
      <c r="D42" s="3"/>
      <c r="E42" s="3"/>
      <c r="F42" s="3"/>
      <c r="G42" s="3"/>
    </row>
    <row r="43" spans="1:7" x14ac:dyDescent="0.25">
      <c r="A43" s="1">
        <v>41183</v>
      </c>
      <c r="B43" s="3">
        <v>0.9</v>
      </c>
      <c r="C43" s="3"/>
      <c r="D43" s="3"/>
      <c r="E43" s="3"/>
      <c r="F43" s="3"/>
      <c r="G43" s="3"/>
    </row>
    <row r="44" spans="1:7" x14ac:dyDescent="0.25">
      <c r="A44" s="1">
        <v>41214</v>
      </c>
      <c r="B44" s="3">
        <v>0.9</v>
      </c>
      <c r="C44" s="3"/>
      <c r="D44" s="3"/>
      <c r="E44" s="3"/>
      <c r="F44" s="3"/>
      <c r="G44" s="3"/>
    </row>
    <row r="45" spans="1:7" x14ac:dyDescent="0.25">
      <c r="A45" s="1">
        <v>41244</v>
      </c>
      <c r="B45" s="3">
        <v>0.9</v>
      </c>
      <c r="C45" s="3"/>
      <c r="D45" s="3"/>
      <c r="E45" s="3"/>
      <c r="F45" s="3"/>
      <c r="G45" s="3"/>
    </row>
    <row r="46" spans="1:7" x14ac:dyDescent="0.25">
      <c r="A46" s="5"/>
      <c r="B46" s="5"/>
      <c r="C46" s="2"/>
      <c r="D46" s="2"/>
      <c r="E46" s="2"/>
      <c r="F46" s="2"/>
    </row>
    <row r="47" spans="1:7" x14ac:dyDescent="0.25">
      <c r="A47" s="5"/>
      <c r="B47" s="5"/>
      <c r="C47" s="6"/>
      <c r="D47" s="6"/>
      <c r="E47" s="6"/>
      <c r="F47" s="6"/>
    </row>
    <row r="48" spans="1:7" x14ac:dyDescent="0.25">
      <c r="A48" s="5"/>
      <c r="B48" s="5"/>
      <c r="C48" s="6"/>
      <c r="D48" s="6"/>
      <c r="E48" s="6"/>
      <c r="F48" s="6"/>
    </row>
    <row r="49" spans="1:7" x14ac:dyDescent="0.25">
      <c r="C49" s="6"/>
      <c r="D49" s="6"/>
      <c r="E49" s="6"/>
      <c r="F49" s="6"/>
    </row>
    <row r="50" spans="1:7" x14ac:dyDescent="0.25">
      <c r="C50" s="6"/>
      <c r="D50" s="6"/>
      <c r="E50" s="6"/>
      <c r="F50" s="6"/>
    </row>
    <row r="51" spans="1:7" x14ac:dyDescent="0.25">
      <c r="C51" s="6"/>
      <c r="D51" s="6"/>
      <c r="E51" s="6"/>
      <c r="F51" s="6"/>
    </row>
    <row r="52" spans="1:7" x14ac:dyDescent="0.25">
      <c r="C52" s="6"/>
      <c r="D52" s="6"/>
      <c r="E52" s="6"/>
      <c r="F52" s="6"/>
    </row>
    <row r="55" spans="1:7" x14ac:dyDescent="0.25">
      <c r="A55" t="s">
        <v>18</v>
      </c>
      <c r="B55" t="s">
        <v>10</v>
      </c>
      <c r="C55" t="s">
        <v>13</v>
      </c>
      <c r="D55" t="s">
        <v>14</v>
      </c>
      <c r="E55" t="s">
        <v>15</v>
      </c>
      <c r="F55" t="s">
        <v>16</v>
      </c>
      <c r="G55" t="s">
        <v>17</v>
      </c>
    </row>
    <row r="56" spans="1:7" x14ac:dyDescent="0.25">
      <c r="A56" s="1">
        <v>40817</v>
      </c>
      <c r="B56" s="3">
        <v>0.9</v>
      </c>
      <c r="C56" s="3">
        <v>0.53</v>
      </c>
      <c r="D56" s="3">
        <v>0</v>
      </c>
      <c r="E56" s="3">
        <v>0</v>
      </c>
      <c r="F56" s="3">
        <v>0.4</v>
      </c>
      <c r="G56" s="3">
        <v>0.7</v>
      </c>
    </row>
    <row r="57" spans="1:7" x14ac:dyDescent="0.25">
      <c r="A57" s="1">
        <v>40848</v>
      </c>
      <c r="B57" s="3">
        <v>0.9</v>
      </c>
      <c r="C57" s="3">
        <v>0.5</v>
      </c>
      <c r="D57" s="3">
        <v>0</v>
      </c>
      <c r="E57" s="3">
        <v>0</v>
      </c>
      <c r="F57" s="3">
        <v>0.35</v>
      </c>
      <c r="G57" s="3">
        <v>0.56999999999999995</v>
      </c>
    </row>
    <row r="58" spans="1:7" x14ac:dyDescent="0.25">
      <c r="A58" s="1">
        <v>40878</v>
      </c>
      <c r="B58" s="3">
        <v>0.9</v>
      </c>
      <c r="C58" s="3">
        <v>0.6</v>
      </c>
      <c r="D58" s="3">
        <v>0</v>
      </c>
      <c r="E58" s="3">
        <v>0</v>
      </c>
      <c r="F58" s="3">
        <v>0.45</v>
      </c>
      <c r="G58" s="3">
        <v>0.6</v>
      </c>
    </row>
    <row r="59" spans="1:7" x14ac:dyDescent="0.25">
      <c r="A59" s="1">
        <v>40909</v>
      </c>
      <c r="B59" s="3">
        <v>0.9</v>
      </c>
      <c r="C59" s="3"/>
      <c r="D59" s="3"/>
      <c r="E59" s="3"/>
      <c r="F59" s="3"/>
      <c r="G59" s="3"/>
    </row>
    <row r="60" spans="1:7" x14ac:dyDescent="0.25">
      <c r="A60" s="1">
        <v>40940</v>
      </c>
      <c r="B60" s="3">
        <v>0.9</v>
      </c>
      <c r="C60" s="3"/>
      <c r="D60" s="3"/>
      <c r="E60" s="3"/>
      <c r="F60" s="3"/>
      <c r="G60" s="3"/>
    </row>
    <row r="61" spans="1:7" x14ac:dyDescent="0.25">
      <c r="A61" s="1">
        <v>40969</v>
      </c>
      <c r="B61" s="3">
        <v>0.9</v>
      </c>
      <c r="C61" s="3"/>
      <c r="D61" s="3"/>
      <c r="E61" s="3"/>
      <c r="F61" s="3"/>
      <c r="G61" s="3"/>
    </row>
    <row r="62" spans="1:7" x14ac:dyDescent="0.25">
      <c r="A62" s="1">
        <v>41000</v>
      </c>
      <c r="B62" s="3">
        <v>0.9</v>
      </c>
      <c r="C62" s="3"/>
      <c r="D62" s="3"/>
      <c r="E62" s="3"/>
      <c r="F62" s="3"/>
      <c r="G62" s="3"/>
    </row>
    <row r="63" spans="1:7" x14ac:dyDescent="0.25">
      <c r="A63" s="1">
        <v>41030</v>
      </c>
      <c r="B63" s="3">
        <v>0.9</v>
      </c>
      <c r="C63" s="3"/>
      <c r="D63" s="3"/>
      <c r="E63" s="3"/>
      <c r="F63" s="3"/>
      <c r="G63" s="3"/>
    </row>
    <row r="64" spans="1:7" x14ac:dyDescent="0.25">
      <c r="A64" s="1">
        <v>41061</v>
      </c>
      <c r="B64" s="3">
        <v>0.9</v>
      </c>
      <c r="C64" s="3"/>
      <c r="D64" s="3"/>
      <c r="E64" s="3"/>
      <c r="F64" s="3"/>
      <c r="G64" s="3"/>
    </row>
    <row r="65" spans="1:7" x14ac:dyDescent="0.25">
      <c r="A65" s="1">
        <v>41091</v>
      </c>
      <c r="B65" s="3">
        <v>0.9</v>
      </c>
      <c r="C65" s="3"/>
      <c r="D65" s="3"/>
      <c r="E65" s="3"/>
      <c r="F65" s="3"/>
      <c r="G65" s="3"/>
    </row>
    <row r="66" spans="1:7" x14ac:dyDescent="0.25">
      <c r="A66" s="1">
        <v>41122</v>
      </c>
      <c r="B66" s="3">
        <v>0.9</v>
      </c>
      <c r="C66" s="3"/>
      <c r="D66" s="3"/>
      <c r="E66" s="3"/>
      <c r="F66" s="3"/>
      <c r="G66" s="3"/>
    </row>
    <row r="67" spans="1:7" x14ac:dyDescent="0.25">
      <c r="A67" s="1">
        <v>41153</v>
      </c>
      <c r="B67" s="3">
        <v>0.9</v>
      </c>
      <c r="C67" s="3"/>
      <c r="D67" s="3"/>
      <c r="E67" s="3"/>
      <c r="F67" s="3"/>
      <c r="G67" s="3"/>
    </row>
    <row r="68" spans="1:7" x14ac:dyDescent="0.25">
      <c r="A68" s="1">
        <v>41183</v>
      </c>
      <c r="B68" s="3">
        <v>0.9</v>
      </c>
      <c r="C68" s="3"/>
      <c r="D68" s="3"/>
      <c r="E68" s="3"/>
      <c r="F68" s="3"/>
      <c r="G68" s="3"/>
    </row>
    <row r="69" spans="1:7" x14ac:dyDescent="0.25">
      <c r="A69" s="1">
        <v>41214</v>
      </c>
      <c r="B69" s="3">
        <v>0.9</v>
      </c>
      <c r="C69" s="3"/>
      <c r="D69" s="3"/>
      <c r="E69" s="3"/>
      <c r="F69" s="3"/>
      <c r="G69" s="3"/>
    </row>
    <row r="70" spans="1:7" x14ac:dyDescent="0.25">
      <c r="A70" s="1">
        <v>41244</v>
      </c>
      <c r="B70" s="3">
        <v>0.9</v>
      </c>
      <c r="C70" s="3"/>
      <c r="D70" s="3"/>
      <c r="E70" s="3"/>
      <c r="F70" s="3"/>
      <c r="G70" s="3"/>
    </row>
    <row r="79" spans="1:7" x14ac:dyDescent="0.25">
      <c r="A79" t="s">
        <v>19</v>
      </c>
      <c r="B79" t="s">
        <v>10</v>
      </c>
      <c r="C79" t="s">
        <v>13</v>
      </c>
      <c r="D79" t="s">
        <v>14</v>
      </c>
      <c r="E79" t="s">
        <v>15</v>
      </c>
      <c r="F79" t="s">
        <v>16</v>
      </c>
      <c r="G79" t="s">
        <v>17</v>
      </c>
    </row>
    <row r="80" spans="1:7" x14ac:dyDescent="0.25">
      <c r="A80" s="1">
        <v>40817</v>
      </c>
      <c r="B80" s="3">
        <v>0.9</v>
      </c>
      <c r="C80" s="3">
        <v>0.74</v>
      </c>
      <c r="D80" s="3">
        <v>0.76</v>
      </c>
      <c r="E80" s="3">
        <v>0.64</v>
      </c>
      <c r="F80" s="3">
        <v>0.75</v>
      </c>
      <c r="G80" s="3">
        <v>0.77</v>
      </c>
    </row>
    <row r="81" spans="1:7" x14ac:dyDescent="0.25">
      <c r="A81" s="1">
        <v>40848</v>
      </c>
      <c r="B81" s="3">
        <v>0.9</v>
      </c>
      <c r="C81" s="3">
        <v>0.76</v>
      </c>
      <c r="D81" s="3">
        <v>0.78</v>
      </c>
      <c r="E81" s="3">
        <v>0.52</v>
      </c>
      <c r="F81" s="3">
        <v>0.79</v>
      </c>
      <c r="G81" s="3">
        <v>0.81</v>
      </c>
    </row>
    <row r="82" spans="1:7" x14ac:dyDescent="0.25">
      <c r="A82" s="1">
        <v>40878</v>
      </c>
      <c r="B82" s="3">
        <v>0.9</v>
      </c>
      <c r="C82" s="3">
        <v>0.76</v>
      </c>
      <c r="D82" s="3">
        <v>0.72</v>
      </c>
      <c r="E82" s="3">
        <v>0.59</v>
      </c>
      <c r="F82" s="3">
        <v>0.73</v>
      </c>
      <c r="G82" s="3">
        <v>0.82</v>
      </c>
    </row>
    <row r="83" spans="1:7" x14ac:dyDescent="0.25">
      <c r="A83" s="1">
        <v>40909</v>
      </c>
      <c r="B83" s="3">
        <v>0.9</v>
      </c>
      <c r="C83" s="3"/>
      <c r="D83" s="3"/>
      <c r="E83" s="3"/>
      <c r="F83" s="3"/>
      <c r="G83" s="3"/>
    </row>
    <row r="84" spans="1:7" x14ac:dyDescent="0.25">
      <c r="A84" s="1">
        <v>40940</v>
      </c>
      <c r="B84" s="3">
        <v>0.9</v>
      </c>
      <c r="C84" s="3"/>
      <c r="D84" s="3"/>
      <c r="E84" s="3"/>
      <c r="F84" s="3"/>
      <c r="G84" s="3"/>
    </row>
    <row r="85" spans="1:7" x14ac:dyDescent="0.25">
      <c r="A85" s="1">
        <v>40969</v>
      </c>
      <c r="B85" s="3">
        <v>0.9</v>
      </c>
      <c r="C85" s="3"/>
      <c r="D85" s="3"/>
      <c r="E85" s="3"/>
      <c r="F85" s="3"/>
      <c r="G85" s="3"/>
    </row>
    <row r="86" spans="1:7" x14ac:dyDescent="0.25">
      <c r="A86" s="1">
        <v>41000</v>
      </c>
      <c r="B86" s="3">
        <v>0.9</v>
      </c>
      <c r="C86" s="3"/>
      <c r="D86" s="3"/>
      <c r="E86" s="3"/>
      <c r="F86" s="3"/>
      <c r="G86" s="3"/>
    </row>
    <row r="87" spans="1:7" x14ac:dyDescent="0.25">
      <c r="A87" s="1">
        <v>41030</v>
      </c>
      <c r="B87" s="3">
        <v>0.9</v>
      </c>
      <c r="C87" s="3"/>
      <c r="D87" s="3"/>
      <c r="E87" s="3"/>
      <c r="F87" s="3"/>
      <c r="G87" s="3"/>
    </row>
    <row r="88" spans="1:7" x14ac:dyDescent="0.25">
      <c r="A88" s="1">
        <v>41061</v>
      </c>
      <c r="B88" s="3">
        <v>0.9</v>
      </c>
      <c r="C88" s="3"/>
      <c r="D88" s="3"/>
      <c r="E88" s="3"/>
      <c r="F88" s="3"/>
      <c r="G88" s="3"/>
    </row>
    <row r="89" spans="1:7" x14ac:dyDescent="0.25">
      <c r="A89" s="1">
        <v>41091</v>
      </c>
      <c r="B89" s="3">
        <v>0.9</v>
      </c>
      <c r="C89" s="3"/>
      <c r="D89" s="3"/>
      <c r="E89" s="3"/>
      <c r="F89" s="3"/>
      <c r="G89" s="3"/>
    </row>
    <row r="90" spans="1:7" x14ac:dyDescent="0.25">
      <c r="A90" s="1">
        <v>41122</v>
      </c>
      <c r="B90" s="3">
        <v>0.9</v>
      </c>
      <c r="C90" s="3"/>
      <c r="D90" s="3"/>
      <c r="E90" s="3"/>
      <c r="F90" s="3"/>
      <c r="G90" s="3"/>
    </row>
    <row r="91" spans="1:7" x14ac:dyDescent="0.25">
      <c r="A91" s="1">
        <v>41153</v>
      </c>
      <c r="B91" s="3">
        <v>0.9</v>
      </c>
      <c r="C91" s="3"/>
      <c r="D91" s="3"/>
      <c r="E91" s="3"/>
      <c r="F91" s="3"/>
      <c r="G91" s="3"/>
    </row>
    <row r="92" spans="1:7" x14ac:dyDescent="0.25">
      <c r="A92" s="1">
        <v>41183</v>
      </c>
      <c r="B92" s="3">
        <v>0.9</v>
      </c>
      <c r="C92" s="3"/>
      <c r="D92" s="3"/>
      <c r="E92" s="3"/>
      <c r="F92" s="3"/>
      <c r="G92" s="3"/>
    </row>
    <row r="93" spans="1:7" x14ac:dyDescent="0.25">
      <c r="A93" s="1">
        <v>41214</v>
      </c>
      <c r="B93" s="3">
        <v>0.9</v>
      </c>
      <c r="C93" s="3"/>
      <c r="D93" s="3"/>
      <c r="E93" s="3"/>
      <c r="F93" s="3"/>
      <c r="G93" s="3"/>
    </row>
    <row r="94" spans="1:7" x14ac:dyDescent="0.25">
      <c r="A94" s="1">
        <v>41244</v>
      </c>
      <c r="B94" s="3">
        <v>0.9</v>
      </c>
      <c r="C94" s="3"/>
      <c r="D94" s="3"/>
      <c r="E94" s="3"/>
      <c r="F94" s="3"/>
      <c r="G94" s="3"/>
    </row>
    <row r="107" spans="1:3" x14ac:dyDescent="0.25">
      <c r="A107" t="s">
        <v>5</v>
      </c>
      <c r="B107" t="s">
        <v>10</v>
      </c>
      <c r="C107" t="s">
        <v>13</v>
      </c>
    </row>
    <row r="108" spans="1:3" x14ac:dyDescent="0.25">
      <c r="A108" s="1">
        <v>40817</v>
      </c>
      <c r="B108" s="3">
        <v>0.9</v>
      </c>
      <c r="C108" s="3">
        <v>0.23</v>
      </c>
    </row>
    <row r="109" spans="1:3" x14ac:dyDescent="0.25">
      <c r="A109" s="1">
        <v>40848</v>
      </c>
      <c r="B109" s="3">
        <v>0.9</v>
      </c>
      <c r="C109" s="3">
        <v>0.45</v>
      </c>
    </row>
    <row r="110" spans="1:3" x14ac:dyDescent="0.25">
      <c r="A110" s="1">
        <v>40878</v>
      </c>
      <c r="B110" s="3">
        <v>0.9</v>
      </c>
      <c r="C110" s="3">
        <v>0.05</v>
      </c>
    </row>
    <row r="111" spans="1:3" x14ac:dyDescent="0.25">
      <c r="A111" s="1">
        <v>40909</v>
      </c>
      <c r="B111" s="3">
        <v>0.9</v>
      </c>
      <c r="C111" s="3"/>
    </row>
    <row r="112" spans="1:3" x14ac:dyDescent="0.25">
      <c r="A112" s="1">
        <v>40940</v>
      </c>
      <c r="B112" s="3">
        <v>0.9</v>
      </c>
      <c r="C112" s="3"/>
    </row>
    <row r="113" spans="1:3" x14ac:dyDescent="0.25">
      <c r="A113" s="1">
        <v>40969</v>
      </c>
      <c r="B113" s="3">
        <v>0.9</v>
      </c>
      <c r="C113" s="3"/>
    </row>
    <row r="114" spans="1:3" x14ac:dyDescent="0.25">
      <c r="A114" s="1">
        <v>41000</v>
      </c>
      <c r="B114" s="3">
        <v>0.9</v>
      </c>
      <c r="C114" s="3"/>
    </row>
    <row r="115" spans="1:3" x14ac:dyDescent="0.25">
      <c r="A115" s="1">
        <v>41030</v>
      </c>
      <c r="B115" s="3">
        <v>0.9</v>
      </c>
      <c r="C115" s="3"/>
    </row>
    <row r="116" spans="1:3" x14ac:dyDescent="0.25">
      <c r="A116" s="1">
        <v>41061</v>
      </c>
      <c r="B116" s="3">
        <v>0.9</v>
      </c>
      <c r="C116" s="3"/>
    </row>
    <row r="117" spans="1:3" x14ac:dyDescent="0.25">
      <c r="A117" s="1">
        <v>41091</v>
      </c>
      <c r="B117" s="3">
        <v>0.9</v>
      </c>
      <c r="C117" s="3"/>
    </row>
    <row r="118" spans="1:3" x14ac:dyDescent="0.25">
      <c r="A118" s="1">
        <v>41122</v>
      </c>
      <c r="B118" s="3">
        <v>0.9</v>
      </c>
      <c r="C118" s="3"/>
    </row>
    <row r="119" spans="1:3" x14ac:dyDescent="0.25">
      <c r="A119" s="1">
        <v>41153</v>
      </c>
      <c r="B119" s="3">
        <v>0.9</v>
      </c>
      <c r="C119" s="3"/>
    </row>
    <row r="120" spans="1:3" x14ac:dyDescent="0.25">
      <c r="A120" s="1">
        <v>41183</v>
      </c>
      <c r="B120" s="3">
        <v>0.9</v>
      </c>
      <c r="C120" s="3"/>
    </row>
    <row r="121" spans="1:3" x14ac:dyDescent="0.25">
      <c r="A121" s="1">
        <v>41214</v>
      </c>
      <c r="B121" s="3">
        <v>0.9</v>
      </c>
      <c r="C121" s="3"/>
    </row>
    <row r="122" spans="1:3" x14ac:dyDescent="0.25">
      <c r="A122" s="1">
        <v>41244</v>
      </c>
      <c r="B122" s="3">
        <v>0.9</v>
      </c>
      <c r="C122" s="3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fpm</vt:lpstr>
      <vt:lpstr>fpm2</vt:lpstr>
    </vt:vector>
  </TitlesOfParts>
  <Company>Wayne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Kisner</dc:creator>
  <cp:lastModifiedBy>Ricardo Kisner</cp:lastModifiedBy>
  <dcterms:created xsi:type="dcterms:W3CDTF">2012-02-03T20:59:18Z</dcterms:created>
  <dcterms:modified xsi:type="dcterms:W3CDTF">2012-02-03T21:00:27Z</dcterms:modified>
</cp:coreProperties>
</file>